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3"/>
  <workbookPr/>
  <mc:AlternateContent xmlns:mc="http://schemas.openxmlformats.org/markup-compatibility/2006">
    <mc:Choice Requires="x15">
      <x15ac:absPath xmlns:x15ac="http://schemas.microsoft.com/office/spreadsheetml/2010/11/ac" url="https://wcupa-my.sharepoint.com/personal/eg982152_wcupa_edu/Documents/Attachments/"/>
    </mc:Choice>
  </mc:AlternateContent>
  <xr:revisionPtr revIDLastSave="0" documentId="8_{404F4A94-69B3-4E5D-A5D6-E4CCE445EFDE}" xr6:coauthVersionLast="47" xr6:coauthVersionMax="47" xr10:uidLastSave="{00000000-0000-0000-0000-000000000000}"/>
  <bookViews>
    <workbookView xWindow="0" yWindow="500" windowWidth="28800" windowHeight="15740" firstSheet="8" activeTab="8" xr2:uid="{00000000-000D-0000-FFFF-FFFF00000000}"/>
  </bookViews>
  <sheets>
    <sheet name="Bank Data w Scatter Plot" sheetId="1" r:id="rId1"/>
    <sheet name="Bank Data Summary Statistics" sheetId="6" r:id="rId2"/>
    <sheet name="Account Confidence Interval" sheetId="7" r:id="rId3"/>
    <sheet name="Account Hypthesis Testing" sheetId="8" r:id="rId4"/>
    <sheet name="Services Confidence Interval" sheetId="10" r:id="rId5"/>
    <sheet name="ATM Hypthesis Testing" sheetId="9" r:id="rId6"/>
    <sheet name="Regression Analysis" sheetId="5" r:id="rId7"/>
    <sheet name="Multiple Regression Analysis" sheetId="18" r:id="rId8"/>
    <sheet name="Dummy Variables wo City 1" sheetId="19" r:id="rId9"/>
    <sheet name="Dummy Variable w City 1" sheetId="20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9" l="1"/>
  <c r="F4" i="19"/>
  <c r="F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F62" i="19"/>
  <c r="F63" i="19"/>
  <c r="F64" i="19"/>
  <c r="F65" i="19"/>
  <c r="F66" i="19"/>
  <c r="F67" i="19"/>
  <c r="F68" i="19"/>
  <c r="F69" i="19"/>
  <c r="F70" i="19"/>
  <c r="F71" i="19"/>
  <c r="F72" i="19"/>
  <c r="F73" i="19"/>
  <c r="F74" i="19"/>
  <c r="F75" i="19"/>
  <c r="F76" i="19"/>
  <c r="F77" i="19"/>
  <c r="F78" i="19"/>
  <c r="F79" i="19"/>
  <c r="F80" i="19"/>
  <c r="F81" i="19"/>
  <c r="F82" i="19"/>
  <c r="F83" i="19"/>
  <c r="F84" i="19"/>
  <c r="F85" i="19"/>
  <c r="F86" i="19"/>
  <c r="F87" i="19"/>
  <c r="F88" i="19"/>
  <c r="F89" i="19"/>
  <c r="F90" i="19"/>
  <c r="F91" i="19"/>
  <c r="F92" i="19"/>
  <c r="F93" i="19"/>
  <c r="F94" i="19"/>
  <c r="F95" i="19"/>
  <c r="F96" i="19"/>
  <c r="F97" i="19"/>
  <c r="F98" i="19"/>
  <c r="F99" i="19"/>
  <c r="F100" i="19"/>
  <c r="F101" i="19"/>
  <c r="F102" i="19"/>
  <c r="F103" i="19"/>
  <c r="F104" i="19"/>
  <c r="F105" i="19"/>
  <c r="F106" i="19"/>
  <c r="F107" i="19"/>
  <c r="F108" i="19"/>
  <c r="F109" i="19"/>
  <c r="F110" i="19"/>
  <c r="F111" i="19"/>
  <c r="F112" i="19"/>
  <c r="F113" i="19"/>
  <c r="F114" i="19"/>
  <c r="F115" i="19"/>
  <c r="F116" i="19"/>
  <c r="F117" i="19"/>
  <c r="F118" i="19"/>
  <c r="F119" i="19"/>
  <c r="F120" i="19"/>
  <c r="F121" i="19"/>
  <c r="F122" i="19"/>
  <c r="F123" i="19"/>
  <c r="F124" i="19"/>
  <c r="F125" i="19"/>
  <c r="F126" i="19"/>
  <c r="F127" i="19"/>
  <c r="F128" i="19"/>
  <c r="F129" i="19"/>
  <c r="F130" i="19"/>
  <c r="F131" i="19"/>
  <c r="F132" i="19"/>
  <c r="F133" i="19"/>
  <c r="F134" i="19"/>
  <c r="F135" i="19"/>
  <c r="F136" i="19"/>
  <c r="F137" i="19"/>
  <c r="F138" i="19"/>
  <c r="F139" i="19"/>
  <c r="F140" i="19"/>
  <c r="F141" i="19"/>
  <c r="F142" i="19"/>
  <c r="F143" i="19"/>
  <c r="F144" i="19"/>
  <c r="F145" i="19"/>
  <c r="F146" i="19"/>
  <c r="F147" i="19"/>
  <c r="F148" i="19"/>
  <c r="F149" i="19"/>
  <c r="F150" i="19"/>
  <c r="F151" i="19"/>
  <c r="F152" i="19"/>
  <c r="F153" i="19"/>
  <c r="F154" i="19"/>
  <c r="F155" i="19"/>
  <c r="F156" i="19"/>
  <c r="F157" i="19"/>
  <c r="F158" i="19"/>
  <c r="F159" i="19"/>
  <c r="F160" i="19"/>
  <c r="F161" i="19"/>
  <c r="F162" i="19"/>
  <c r="F163" i="19"/>
  <c r="F164" i="19"/>
  <c r="F165" i="19"/>
  <c r="F166" i="19"/>
  <c r="F167" i="19"/>
  <c r="F168" i="19"/>
  <c r="F169" i="19"/>
  <c r="F170" i="19"/>
  <c r="F171" i="19"/>
  <c r="F172" i="19"/>
  <c r="F173" i="19"/>
  <c r="F174" i="19"/>
  <c r="F175" i="19"/>
  <c r="F176" i="19"/>
  <c r="F177" i="19"/>
  <c r="F178" i="19"/>
  <c r="F179" i="19"/>
  <c r="F180" i="19"/>
  <c r="F181" i="19"/>
  <c r="F182" i="19"/>
  <c r="F183" i="19"/>
  <c r="F184" i="19"/>
  <c r="F185" i="19"/>
  <c r="F186" i="19"/>
  <c r="F187" i="19"/>
  <c r="F188" i="19"/>
  <c r="F189" i="19"/>
  <c r="F190" i="19"/>
  <c r="F191" i="19"/>
  <c r="F192" i="19"/>
  <c r="F193" i="19"/>
  <c r="F194" i="19"/>
  <c r="F195" i="19"/>
  <c r="F196" i="19"/>
  <c r="F197" i="19"/>
  <c r="F198" i="19"/>
  <c r="F199" i="19"/>
  <c r="F200" i="19"/>
  <c r="F201" i="19"/>
  <c r="F202" i="19"/>
  <c r="F203" i="19"/>
  <c r="F204" i="19"/>
  <c r="F205" i="19"/>
  <c r="F206" i="19"/>
  <c r="F207" i="19"/>
  <c r="F208" i="19"/>
  <c r="F209" i="19"/>
  <c r="F210" i="19"/>
  <c r="F211" i="19"/>
  <c r="F212" i="19"/>
  <c r="F213" i="19"/>
  <c r="F214" i="19"/>
  <c r="F215" i="19"/>
  <c r="F216" i="19"/>
  <c r="F217" i="19"/>
  <c r="F218" i="19"/>
  <c r="F219" i="19"/>
  <c r="F220" i="19"/>
  <c r="F221" i="19"/>
  <c r="F222" i="19"/>
  <c r="F223" i="19"/>
  <c r="F224" i="19"/>
  <c r="F225" i="19"/>
  <c r="F226" i="19"/>
  <c r="F227" i="19"/>
  <c r="F228" i="19"/>
  <c r="F229" i="19"/>
  <c r="F230" i="19"/>
  <c r="F231" i="19"/>
  <c r="F232" i="19"/>
  <c r="F233" i="19"/>
  <c r="F234" i="19"/>
  <c r="F235" i="19"/>
  <c r="F236" i="19"/>
  <c r="F237" i="19"/>
  <c r="F238" i="19"/>
  <c r="F239" i="19"/>
  <c r="F240" i="19"/>
  <c r="F241" i="19"/>
  <c r="F242" i="19"/>
  <c r="F243" i="19"/>
  <c r="F244" i="19"/>
  <c r="F245" i="19"/>
  <c r="F246" i="19"/>
  <c r="F247" i="19"/>
  <c r="F248" i="19"/>
  <c r="F249" i="19"/>
  <c r="F250" i="19"/>
  <c r="F251" i="19"/>
  <c r="F252" i="19"/>
  <c r="F253" i="19"/>
  <c r="F254" i="19"/>
  <c r="F255" i="19"/>
  <c r="F256" i="19"/>
  <c r="F257" i="19"/>
  <c r="F258" i="19"/>
  <c r="F259" i="19"/>
  <c r="F260" i="19"/>
  <c r="F261" i="19"/>
  <c r="F262" i="19"/>
  <c r="F263" i="19"/>
  <c r="F264" i="19"/>
  <c r="F265" i="19"/>
  <c r="F266" i="19"/>
  <c r="F267" i="19"/>
  <c r="F268" i="19"/>
  <c r="F269" i="19"/>
  <c r="F270" i="19"/>
  <c r="F271" i="19"/>
  <c r="F272" i="19"/>
  <c r="F273" i="19"/>
  <c r="F274" i="19"/>
  <c r="F275" i="19"/>
  <c r="F276" i="19"/>
  <c r="F277" i="19"/>
  <c r="F278" i="19"/>
  <c r="F279" i="19"/>
  <c r="F280" i="19"/>
  <c r="F281" i="19"/>
  <c r="F282" i="19"/>
  <c r="F283" i="19"/>
  <c r="F284" i="19"/>
  <c r="F285" i="19"/>
  <c r="F286" i="19"/>
  <c r="F287" i="19"/>
  <c r="F288" i="19"/>
  <c r="F289" i="19"/>
  <c r="F290" i="19"/>
  <c r="F291" i="19"/>
  <c r="F292" i="19"/>
  <c r="F293" i="19"/>
  <c r="F294" i="19"/>
  <c r="F295" i="19"/>
  <c r="F296" i="19"/>
  <c r="F297" i="19"/>
  <c r="F298" i="19"/>
  <c r="F299" i="19"/>
  <c r="F300" i="19"/>
  <c r="F301" i="19"/>
  <c r="F302" i="19"/>
  <c r="F303" i="19"/>
  <c r="F304" i="19"/>
  <c r="F305" i="19"/>
  <c r="F306" i="19"/>
  <c r="F307" i="19"/>
  <c r="F308" i="19"/>
  <c r="F309" i="19"/>
  <c r="F310" i="19"/>
  <c r="F311" i="19"/>
  <c r="F312" i="19"/>
  <c r="F313" i="19"/>
  <c r="F314" i="19"/>
  <c r="F315" i="19"/>
  <c r="F316" i="19"/>
  <c r="F317" i="19"/>
  <c r="F318" i="19"/>
  <c r="F319" i="19"/>
  <c r="F320" i="19"/>
  <c r="F321" i="19"/>
  <c r="F322" i="19"/>
  <c r="F323" i="19"/>
  <c r="F324" i="19"/>
  <c r="F325" i="19"/>
  <c r="F326" i="19"/>
  <c r="F327" i="19"/>
  <c r="F328" i="19"/>
  <c r="F329" i="19"/>
  <c r="F330" i="19"/>
  <c r="F331" i="19"/>
  <c r="F332" i="19"/>
  <c r="F333" i="19"/>
  <c r="F334" i="19"/>
  <c r="F335" i="19"/>
  <c r="F336" i="19"/>
  <c r="F337" i="19"/>
  <c r="F338" i="19"/>
  <c r="F339" i="19"/>
  <c r="F340" i="19"/>
  <c r="F341" i="19"/>
  <c r="F342" i="19"/>
  <c r="F343" i="19"/>
  <c r="F344" i="19"/>
  <c r="F345" i="19"/>
  <c r="F346" i="19"/>
  <c r="F347" i="19"/>
  <c r="F348" i="19"/>
  <c r="F349" i="19"/>
  <c r="F350" i="19"/>
  <c r="F351" i="19"/>
  <c r="F352" i="19"/>
  <c r="F353" i="19"/>
  <c r="F354" i="19"/>
  <c r="F355" i="19"/>
  <c r="F356" i="19"/>
  <c r="F357" i="19"/>
  <c r="F358" i="19"/>
  <c r="F359" i="19"/>
  <c r="F360" i="19"/>
  <c r="F361" i="19"/>
  <c r="F362" i="19"/>
  <c r="F363" i="19"/>
  <c r="F364" i="19"/>
  <c r="F365" i="19"/>
  <c r="F366" i="19"/>
  <c r="F367" i="19"/>
  <c r="F368" i="19"/>
  <c r="F369" i="19"/>
  <c r="F370" i="19"/>
  <c r="F371" i="19"/>
  <c r="F372" i="19"/>
  <c r="F373" i="19"/>
  <c r="F374" i="19"/>
  <c r="F375" i="19"/>
  <c r="F376" i="19"/>
  <c r="F377" i="19"/>
  <c r="F378" i="19"/>
  <c r="F379" i="19"/>
  <c r="F380" i="19"/>
  <c r="F381" i="19"/>
  <c r="F382" i="19"/>
  <c r="F383" i="19"/>
  <c r="F384" i="19"/>
  <c r="F385" i="19"/>
  <c r="F386" i="19"/>
  <c r="F387" i="19"/>
  <c r="F388" i="19"/>
  <c r="F389" i="19"/>
  <c r="F390" i="19"/>
  <c r="F391" i="19"/>
  <c r="F392" i="19"/>
  <c r="F393" i="19"/>
  <c r="F394" i="19"/>
  <c r="F395" i="19"/>
  <c r="F396" i="19"/>
  <c r="F397" i="19"/>
  <c r="F398" i="19"/>
  <c r="F399" i="19"/>
  <c r="F400" i="19"/>
  <c r="F401" i="19"/>
  <c r="F402" i="19"/>
  <c r="F403" i="19"/>
  <c r="F404" i="19"/>
  <c r="F405" i="19"/>
  <c r="F406" i="19"/>
  <c r="F407" i="19"/>
  <c r="F408" i="19"/>
  <c r="F409" i="19"/>
  <c r="F410" i="19"/>
  <c r="F411" i="19"/>
  <c r="F412" i="19"/>
  <c r="F413" i="19"/>
  <c r="F414" i="19"/>
  <c r="F415" i="19"/>
  <c r="F416" i="19"/>
  <c r="F417" i="19"/>
  <c r="F418" i="19"/>
  <c r="F419" i="19"/>
  <c r="F420" i="19"/>
  <c r="F421" i="19"/>
  <c r="E2" i="19"/>
  <c r="E3" i="19"/>
  <c r="E4" i="19"/>
  <c r="E5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203" i="19"/>
  <c r="E204" i="19"/>
  <c r="E205" i="19"/>
  <c r="E206" i="19"/>
  <c r="E207" i="19"/>
  <c r="E208" i="19"/>
  <c r="E209" i="19"/>
  <c r="E210" i="19"/>
  <c r="E211" i="19"/>
  <c r="E212" i="19"/>
  <c r="E213" i="19"/>
  <c r="E214" i="19"/>
  <c r="E215" i="19"/>
  <c r="E216" i="19"/>
  <c r="E217" i="19"/>
  <c r="E218" i="19"/>
  <c r="E219" i="19"/>
  <c r="E220" i="19"/>
  <c r="E221" i="19"/>
  <c r="E222" i="19"/>
  <c r="E223" i="19"/>
  <c r="E224" i="19"/>
  <c r="E225" i="19"/>
  <c r="E226" i="19"/>
  <c r="E227" i="19"/>
  <c r="E228" i="19"/>
  <c r="E229" i="19"/>
  <c r="E230" i="19"/>
  <c r="E231" i="19"/>
  <c r="E232" i="19"/>
  <c r="E233" i="19"/>
  <c r="E234" i="19"/>
  <c r="E235" i="19"/>
  <c r="E236" i="19"/>
  <c r="E237" i="19"/>
  <c r="E238" i="19"/>
  <c r="E239" i="19"/>
  <c r="E240" i="19"/>
  <c r="E241" i="19"/>
  <c r="E242" i="19"/>
  <c r="E243" i="19"/>
  <c r="E244" i="19"/>
  <c r="E245" i="19"/>
  <c r="E246" i="19"/>
  <c r="E247" i="19"/>
  <c r="E248" i="19"/>
  <c r="E249" i="19"/>
  <c r="E250" i="19"/>
  <c r="E251" i="19"/>
  <c r="E252" i="19"/>
  <c r="E253" i="19"/>
  <c r="E254" i="19"/>
  <c r="E255" i="19"/>
  <c r="E256" i="19"/>
  <c r="E257" i="19"/>
  <c r="E258" i="19"/>
  <c r="E259" i="19"/>
  <c r="E260" i="19"/>
  <c r="E261" i="19"/>
  <c r="E262" i="19"/>
  <c r="E263" i="19"/>
  <c r="E264" i="19"/>
  <c r="E265" i="19"/>
  <c r="E266" i="19"/>
  <c r="E267" i="19"/>
  <c r="E268" i="19"/>
  <c r="E269" i="19"/>
  <c r="E270" i="19"/>
  <c r="E271" i="19"/>
  <c r="E272" i="19"/>
  <c r="E273" i="19"/>
  <c r="E274" i="19"/>
  <c r="E275" i="19"/>
  <c r="E276" i="19"/>
  <c r="E277" i="19"/>
  <c r="E278" i="19"/>
  <c r="E279" i="19"/>
  <c r="E280" i="19"/>
  <c r="E281" i="19"/>
  <c r="E282" i="19"/>
  <c r="E283" i="19"/>
  <c r="E284" i="19"/>
  <c r="E285" i="19"/>
  <c r="E286" i="19"/>
  <c r="E287" i="19"/>
  <c r="E288" i="19"/>
  <c r="E289" i="19"/>
  <c r="E290" i="19"/>
  <c r="E291" i="19"/>
  <c r="E292" i="19"/>
  <c r="E293" i="19"/>
  <c r="E294" i="19"/>
  <c r="E295" i="19"/>
  <c r="E296" i="19"/>
  <c r="E297" i="19"/>
  <c r="E298" i="19"/>
  <c r="E299" i="19"/>
  <c r="E300" i="19"/>
  <c r="E301" i="19"/>
  <c r="E302" i="19"/>
  <c r="E303" i="19"/>
  <c r="E304" i="19"/>
  <c r="E305" i="19"/>
  <c r="E306" i="19"/>
  <c r="E307" i="19"/>
  <c r="E308" i="19"/>
  <c r="E309" i="19"/>
  <c r="E310" i="19"/>
  <c r="E311" i="19"/>
  <c r="E312" i="19"/>
  <c r="E313" i="19"/>
  <c r="E314" i="19"/>
  <c r="E315" i="19"/>
  <c r="E316" i="19"/>
  <c r="E317" i="19"/>
  <c r="E318" i="19"/>
  <c r="E319" i="19"/>
  <c r="E320" i="19"/>
  <c r="E321" i="19"/>
  <c r="E322" i="19"/>
  <c r="E323" i="19"/>
  <c r="E324" i="19"/>
  <c r="E325" i="19"/>
  <c r="E326" i="19"/>
  <c r="E327" i="19"/>
  <c r="E328" i="19"/>
  <c r="E329" i="19"/>
  <c r="E330" i="19"/>
  <c r="E331" i="19"/>
  <c r="E332" i="19"/>
  <c r="E333" i="19"/>
  <c r="E334" i="19"/>
  <c r="E335" i="19"/>
  <c r="E336" i="19"/>
  <c r="E337" i="19"/>
  <c r="E338" i="19"/>
  <c r="E339" i="19"/>
  <c r="E340" i="19"/>
  <c r="E341" i="19"/>
  <c r="E342" i="19"/>
  <c r="E343" i="19"/>
  <c r="E344" i="19"/>
  <c r="E345" i="19"/>
  <c r="E346" i="19"/>
  <c r="E347" i="19"/>
  <c r="E348" i="19"/>
  <c r="E349" i="19"/>
  <c r="E350" i="19"/>
  <c r="E351" i="19"/>
  <c r="E352" i="19"/>
  <c r="E353" i="19"/>
  <c r="E354" i="19"/>
  <c r="E355" i="19"/>
  <c r="E356" i="19"/>
  <c r="E357" i="19"/>
  <c r="E358" i="19"/>
  <c r="E359" i="19"/>
  <c r="E360" i="19"/>
  <c r="E361" i="19"/>
  <c r="E362" i="19"/>
  <c r="E363" i="19"/>
  <c r="E364" i="19"/>
  <c r="E365" i="19"/>
  <c r="E366" i="19"/>
  <c r="E367" i="19"/>
  <c r="E368" i="19"/>
  <c r="E369" i="19"/>
  <c r="E370" i="19"/>
  <c r="E371" i="19"/>
  <c r="E372" i="19"/>
  <c r="E373" i="19"/>
  <c r="E374" i="19"/>
  <c r="E375" i="19"/>
  <c r="E376" i="19"/>
  <c r="E377" i="19"/>
  <c r="E378" i="19"/>
  <c r="E379" i="19"/>
  <c r="E380" i="19"/>
  <c r="E381" i="19"/>
  <c r="E382" i="19"/>
  <c r="E383" i="19"/>
  <c r="E384" i="19"/>
  <c r="E385" i="19"/>
  <c r="E386" i="19"/>
  <c r="E387" i="19"/>
  <c r="E388" i="19"/>
  <c r="E389" i="19"/>
  <c r="E390" i="19"/>
  <c r="E391" i="19"/>
  <c r="E392" i="19"/>
  <c r="E393" i="19"/>
  <c r="E394" i="19"/>
  <c r="E395" i="19"/>
  <c r="E396" i="19"/>
  <c r="E397" i="19"/>
  <c r="E398" i="19"/>
  <c r="E399" i="19"/>
  <c r="E400" i="19"/>
  <c r="E401" i="19"/>
  <c r="E402" i="19"/>
  <c r="E403" i="19"/>
  <c r="E404" i="19"/>
  <c r="E405" i="19"/>
  <c r="E406" i="19"/>
  <c r="E407" i="19"/>
  <c r="E408" i="19"/>
  <c r="E409" i="19"/>
  <c r="E410" i="19"/>
  <c r="E411" i="19"/>
  <c r="E412" i="19"/>
  <c r="E413" i="19"/>
  <c r="E414" i="19"/>
  <c r="E415" i="19"/>
  <c r="E416" i="19"/>
  <c r="E417" i="19"/>
  <c r="E418" i="19"/>
  <c r="E419" i="19"/>
  <c r="E420" i="19"/>
  <c r="E421" i="19"/>
  <c r="F2" i="19"/>
  <c r="D3" i="19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99" i="19"/>
  <c r="D100" i="19"/>
  <c r="D101" i="19"/>
  <c r="D102" i="19"/>
  <c r="D103" i="19"/>
  <c r="D104" i="19"/>
  <c r="D105" i="19"/>
  <c r="D106" i="19"/>
  <c r="D107" i="19"/>
  <c r="D108" i="19"/>
  <c r="D109" i="19"/>
  <c r="D110" i="19"/>
  <c r="D111" i="19"/>
  <c r="D112" i="19"/>
  <c r="D113" i="19"/>
  <c r="D114" i="19"/>
  <c r="D115" i="19"/>
  <c r="D116" i="19"/>
  <c r="D117" i="19"/>
  <c r="D118" i="19"/>
  <c r="D119" i="19"/>
  <c r="D120" i="19"/>
  <c r="D121" i="19"/>
  <c r="D122" i="19"/>
  <c r="D123" i="19"/>
  <c r="D124" i="19"/>
  <c r="D125" i="19"/>
  <c r="D126" i="19"/>
  <c r="D127" i="19"/>
  <c r="D128" i="19"/>
  <c r="D129" i="19"/>
  <c r="D130" i="19"/>
  <c r="D131" i="19"/>
  <c r="D132" i="19"/>
  <c r="D133" i="19"/>
  <c r="D134" i="19"/>
  <c r="D135" i="19"/>
  <c r="D136" i="19"/>
  <c r="D137" i="19"/>
  <c r="D138" i="19"/>
  <c r="D139" i="19"/>
  <c r="D140" i="19"/>
  <c r="D141" i="19"/>
  <c r="D142" i="19"/>
  <c r="D143" i="19"/>
  <c r="D144" i="19"/>
  <c r="D145" i="19"/>
  <c r="D146" i="19"/>
  <c r="D147" i="19"/>
  <c r="D148" i="19"/>
  <c r="D149" i="19"/>
  <c r="D150" i="19"/>
  <c r="D151" i="19"/>
  <c r="D152" i="19"/>
  <c r="D153" i="19"/>
  <c r="D154" i="19"/>
  <c r="D155" i="19"/>
  <c r="D156" i="19"/>
  <c r="D157" i="19"/>
  <c r="D158" i="19"/>
  <c r="D159" i="19"/>
  <c r="D160" i="19"/>
  <c r="D161" i="19"/>
  <c r="D162" i="19"/>
  <c r="D163" i="19"/>
  <c r="D164" i="19"/>
  <c r="D165" i="19"/>
  <c r="D166" i="19"/>
  <c r="D167" i="19"/>
  <c r="D168" i="19"/>
  <c r="D169" i="19"/>
  <c r="D170" i="19"/>
  <c r="D171" i="19"/>
  <c r="D172" i="19"/>
  <c r="D173" i="19"/>
  <c r="D174" i="19"/>
  <c r="D175" i="19"/>
  <c r="D176" i="19"/>
  <c r="D177" i="19"/>
  <c r="D178" i="19"/>
  <c r="D179" i="19"/>
  <c r="D180" i="19"/>
  <c r="D181" i="19"/>
  <c r="D182" i="19"/>
  <c r="D183" i="19"/>
  <c r="D184" i="19"/>
  <c r="D185" i="19"/>
  <c r="D186" i="19"/>
  <c r="D187" i="19"/>
  <c r="D188" i="19"/>
  <c r="D189" i="19"/>
  <c r="D190" i="19"/>
  <c r="D191" i="19"/>
  <c r="D192" i="19"/>
  <c r="D193" i="19"/>
  <c r="D194" i="19"/>
  <c r="D195" i="19"/>
  <c r="D196" i="19"/>
  <c r="D197" i="19"/>
  <c r="D198" i="19"/>
  <c r="D199" i="19"/>
  <c r="D200" i="19"/>
  <c r="D201" i="19"/>
  <c r="D202" i="19"/>
  <c r="D203" i="19"/>
  <c r="D204" i="19"/>
  <c r="D205" i="19"/>
  <c r="D206" i="19"/>
  <c r="D207" i="19"/>
  <c r="D208" i="19"/>
  <c r="D209" i="19"/>
  <c r="D210" i="19"/>
  <c r="D211" i="19"/>
  <c r="D212" i="19"/>
  <c r="D213" i="19"/>
  <c r="D214" i="19"/>
  <c r="D215" i="19"/>
  <c r="D216" i="19"/>
  <c r="D217" i="19"/>
  <c r="D218" i="19"/>
  <c r="D219" i="19"/>
  <c r="D220" i="19"/>
  <c r="D221" i="19"/>
  <c r="D222" i="19"/>
  <c r="D223" i="19"/>
  <c r="D224" i="19"/>
  <c r="D225" i="19"/>
  <c r="D226" i="19"/>
  <c r="D227" i="19"/>
  <c r="D228" i="19"/>
  <c r="D229" i="19"/>
  <c r="D230" i="19"/>
  <c r="D231" i="19"/>
  <c r="D232" i="19"/>
  <c r="D233" i="19"/>
  <c r="D234" i="19"/>
  <c r="D235" i="19"/>
  <c r="D236" i="19"/>
  <c r="D237" i="19"/>
  <c r="D238" i="19"/>
  <c r="D239" i="19"/>
  <c r="D240" i="19"/>
  <c r="D241" i="19"/>
  <c r="D242" i="19"/>
  <c r="D243" i="19"/>
  <c r="D244" i="19"/>
  <c r="D245" i="19"/>
  <c r="D246" i="19"/>
  <c r="D247" i="19"/>
  <c r="D248" i="19"/>
  <c r="D249" i="19"/>
  <c r="D250" i="19"/>
  <c r="D251" i="19"/>
  <c r="D252" i="19"/>
  <c r="D253" i="19"/>
  <c r="D254" i="19"/>
  <c r="D255" i="19"/>
  <c r="D256" i="19"/>
  <c r="D257" i="19"/>
  <c r="D258" i="19"/>
  <c r="D259" i="19"/>
  <c r="D260" i="19"/>
  <c r="D261" i="19"/>
  <c r="D262" i="19"/>
  <c r="D263" i="19"/>
  <c r="D264" i="19"/>
  <c r="D265" i="19"/>
  <c r="D266" i="19"/>
  <c r="D267" i="19"/>
  <c r="D268" i="19"/>
  <c r="D269" i="19"/>
  <c r="D270" i="19"/>
  <c r="D271" i="19"/>
  <c r="D272" i="19"/>
  <c r="D273" i="19"/>
  <c r="D274" i="19"/>
  <c r="D275" i="19"/>
  <c r="D276" i="19"/>
  <c r="D277" i="19"/>
  <c r="D278" i="19"/>
  <c r="D279" i="19"/>
  <c r="D280" i="19"/>
  <c r="D281" i="19"/>
  <c r="D282" i="19"/>
  <c r="D283" i="19"/>
  <c r="D284" i="19"/>
  <c r="D285" i="19"/>
  <c r="D286" i="19"/>
  <c r="D287" i="19"/>
  <c r="D288" i="19"/>
  <c r="D289" i="19"/>
  <c r="D290" i="19"/>
  <c r="D291" i="19"/>
  <c r="D292" i="19"/>
  <c r="D293" i="19"/>
  <c r="D294" i="19"/>
  <c r="D295" i="19"/>
  <c r="D296" i="19"/>
  <c r="D297" i="19"/>
  <c r="D298" i="19"/>
  <c r="D299" i="19"/>
  <c r="D300" i="19"/>
  <c r="D301" i="19"/>
  <c r="D302" i="19"/>
  <c r="D303" i="19"/>
  <c r="D304" i="19"/>
  <c r="D305" i="19"/>
  <c r="D306" i="19"/>
  <c r="D307" i="19"/>
  <c r="D308" i="19"/>
  <c r="D309" i="19"/>
  <c r="D310" i="19"/>
  <c r="D311" i="19"/>
  <c r="D312" i="19"/>
  <c r="D313" i="19"/>
  <c r="D314" i="19"/>
  <c r="D315" i="19"/>
  <c r="D316" i="19"/>
  <c r="D317" i="19"/>
  <c r="D318" i="19"/>
  <c r="D319" i="19"/>
  <c r="D320" i="19"/>
  <c r="D321" i="19"/>
  <c r="D322" i="19"/>
  <c r="D323" i="19"/>
  <c r="D324" i="19"/>
  <c r="D325" i="19"/>
  <c r="D326" i="19"/>
  <c r="D327" i="19"/>
  <c r="D328" i="19"/>
  <c r="D329" i="19"/>
  <c r="D330" i="19"/>
  <c r="D331" i="19"/>
  <c r="D332" i="19"/>
  <c r="D333" i="19"/>
  <c r="D334" i="19"/>
  <c r="D335" i="19"/>
  <c r="D336" i="19"/>
  <c r="D337" i="19"/>
  <c r="D338" i="19"/>
  <c r="D339" i="19"/>
  <c r="D340" i="19"/>
  <c r="D341" i="19"/>
  <c r="D342" i="19"/>
  <c r="D343" i="19"/>
  <c r="D344" i="19"/>
  <c r="D345" i="19"/>
  <c r="D346" i="19"/>
  <c r="D347" i="19"/>
  <c r="D348" i="19"/>
  <c r="D349" i="19"/>
  <c r="D350" i="19"/>
  <c r="D351" i="19"/>
  <c r="D352" i="19"/>
  <c r="D353" i="19"/>
  <c r="D354" i="19"/>
  <c r="D355" i="19"/>
  <c r="D356" i="19"/>
  <c r="D357" i="19"/>
  <c r="D358" i="19"/>
  <c r="D359" i="19"/>
  <c r="D360" i="19"/>
  <c r="D361" i="19"/>
  <c r="D362" i="19"/>
  <c r="D363" i="19"/>
  <c r="D364" i="19"/>
  <c r="D365" i="19"/>
  <c r="D366" i="19"/>
  <c r="D367" i="19"/>
  <c r="D368" i="19"/>
  <c r="D369" i="19"/>
  <c r="D370" i="19"/>
  <c r="D371" i="19"/>
  <c r="D372" i="19"/>
  <c r="D373" i="19"/>
  <c r="D374" i="19"/>
  <c r="D375" i="19"/>
  <c r="D376" i="19"/>
  <c r="D377" i="19"/>
  <c r="D378" i="19"/>
  <c r="D379" i="19"/>
  <c r="D380" i="19"/>
  <c r="D381" i="19"/>
  <c r="D382" i="19"/>
  <c r="D383" i="19"/>
  <c r="D384" i="19"/>
  <c r="D385" i="19"/>
  <c r="D386" i="19"/>
  <c r="D387" i="19"/>
  <c r="D388" i="19"/>
  <c r="D389" i="19"/>
  <c r="D390" i="19"/>
  <c r="D391" i="19"/>
  <c r="D392" i="19"/>
  <c r="D393" i="19"/>
  <c r="D394" i="19"/>
  <c r="D395" i="19"/>
  <c r="D396" i="19"/>
  <c r="D397" i="19"/>
  <c r="D398" i="19"/>
  <c r="D399" i="19"/>
  <c r="D400" i="19"/>
  <c r="D401" i="19"/>
  <c r="D402" i="19"/>
  <c r="D403" i="19"/>
  <c r="D404" i="19"/>
  <c r="D405" i="19"/>
  <c r="D406" i="19"/>
  <c r="D407" i="19"/>
  <c r="D408" i="19"/>
  <c r="D409" i="19"/>
  <c r="D410" i="19"/>
  <c r="D411" i="19"/>
  <c r="D412" i="19"/>
  <c r="D413" i="19"/>
  <c r="D414" i="19"/>
  <c r="D415" i="19"/>
  <c r="D416" i="19"/>
  <c r="D417" i="19"/>
  <c r="D418" i="19"/>
  <c r="D419" i="19"/>
  <c r="D420" i="19"/>
  <c r="D421" i="19"/>
  <c r="D2" i="19"/>
  <c r="J3" i="19"/>
  <c r="J4" i="19"/>
  <c r="J5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7" i="19"/>
  <c r="J68" i="19"/>
  <c r="J69" i="19"/>
  <c r="J70" i="19"/>
  <c r="J71" i="19"/>
  <c r="J72" i="19"/>
  <c r="J73" i="19"/>
  <c r="J74" i="19"/>
  <c r="J75" i="19"/>
  <c r="J76" i="19"/>
  <c r="J77" i="19"/>
  <c r="J78" i="19"/>
  <c r="J79" i="19"/>
  <c r="J80" i="19"/>
  <c r="J81" i="19"/>
  <c r="J82" i="19"/>
  <c r="J83" i="19"/>
  <c r="J84" i="19"/>
  <c r="J85" i="19"/>
  <c r="J86" i="19"/>
  <c r="J87" i="19"/>
  <c r="J88" i="19"/>
  <c r="J89" i="19"/>
  <c r="J90" i="19"/>
  <c r="J91" i="19"/>
  <c r="J92" i="19"/>
  <c r="J93" i="19"/>
  <c r="J94" i="19"/>
  <c r="J95" i="19"/>
  <c r="J96" i="19"/>
  <c r="J97" i="19"/>
  <c r="J98" i="19"/>
  <c r="J99" i="19"/>
  <c r="J100" i="19"/>
  <c r="J101" i="19"/>
  <c r="J102" i="19"/>
  <c r="J103" i="19"/>
  <c r="J104" i="19"/>
  <c r="J105" i="19"/>
  <c r="J106" i="19"/>
  <c r="J107" i="19"/>
  <c r="J108" i="19"/>
  <c r="J109" i="19"/>
  <c r="J110" i="19"/>
  <c r="J111" i="19"/>
  <c r="J112" i="19"/>
  <c r="J113" i="19"/>
  <c r="J114" i="19"/>
  <c r="J115" i="19"/>
  <c r="J116" i="19"/>
  <c r="J117" i="19"/>
  <c r="J118" i="19"/>
  <c r="J119" i="19"/>
  <c r="J120" i="19"/>
  <c r="J121" i="19"/>
  <c r="J122" i="19"/>
  <c r="J123" i="19"/>
  <c r="J124" i="19"/>
  <c r="J125" i="19"/>
  <c r="J126" i="19"/>
  <c r="J127" i="19"/>
  <c r="J128" i="19"/>
  <c r="J129" i="19"/>
  <c r="J130" i="19"/>
  <c r="J131" i="19"/>
  <c r="J132" i="19"/>
  <c r="J133" i="19"/>
  <c r="J134" i="19"/>
  <c r="J135" i="19"/>
  <c r="J136" i="19"/>
  <c r="J137" i="19"/>
  <c r="J138" i="19"/>
  <c r="J139" i="19"/>
  <c r="J140" i="19"/>
  <c r="J141" i="19"/>
  <c r="J142" i="19"/>
  <c r="J143" i="19"/>
  <c r="J144" i="19"/>
  <c r="J145" i="19"/>
  <c r="J146" i="19"/>
  <c r="J147" i="19"/>
  <c r="J148" i="19"/>
  <c r="J149" i="19"/>
  <c r="J150" i="19"/>
  <c r="J151" i="19"/>
  <c r="J152" i="19"/>
  <c r="J153" i="19"/>
  <c r="J154" i="19"/>
  <c r="J155" i="19"/>
  <c r="J156" i="19"/>
  <c r="J157" i="19"/>
  <c r="J158" i="19"/>
  <c r="J159" i="19"/>
  <c r="J160" i="19"/>
  <c r="J161" i="19"/>
  <c r="J162" i="19"/>
  <c r="J163" i="19"/>
  <c r="J164" i="19"/>
  <c r="J165" i="19"/>
  <c r="J166" i="19"/>
  <c r="J167" i="19"/>
  <c r="J168" i="19"/>
  <c r="J169" i="19"/>
  <c r="J170" i="19"/>
  <c r="J171" i="19"/>
  <c r="J172" i="19"/>
  <c r="J173" i="19"/>
  <c r="J174" i="19"/>
  <c r="J175" i="19"/>
  <c r="J176" i="19"/>
  <c r="J177" i="19"/>
  <c r="J178" i="19"/>
  <c r="J179" i="19"/>
  <c r="J180" i="19"/>
  <c r="J181" i="19"/>
  <c r="J182" i="19"/>
  <c r="J183" i="19"/>
  <c r="J184" i="19"/>
  <c r="J185" i="19"/>
  <c r="J186" i="19"/>
  <c r="J187" i="19"/>
  <c r="J188" i="19"/>
  <c r="J189" i="19"/>
  <c r="J190" i="19"/>
  <c r="J191" i="19"/>
  <c r="J192" i="19"/>
  <c r="J193" i="19"/>
  <c r="J194" i="19"/>
  <c r="J195" i="19"/>
  <c r="J196" i="19"/>
  <c r="J197" i="19"/>
  <c r="J198" i="19"/>
  <c r="J199" i="19"/>
  <c r="J200" i="19"/>
  <c r="J201" i="19"/>
  <c r="J202" i="19"/>
  <c r="J203" i="19"/>
  <c r="J204" i="19"/>
  <c r="J205" i="19"/>
  <c r="J206" i="19"/>
  <c r="J207" i="19"/>
  <c r="J208" i="19"/>
  <c r="J209" i="19"/>
  <c r="J210" i="19"/>
  <c r="J211" i="19"/>
  <c r="J212" i="19"/>
  <c r="J213" i="19"/>
  <c r="J214" i="19"/>
  <c r="J215" i="19"/>
  <c r="J216" i="19"/>
  <c r="J217" i="19"/>
  <c r="J218" i="19"/>
  <c r="J219" i="19"/>
  <c r="J220" i="19"/>
  <c r="J221" i="19"/>
  <c r="J222" i="19"/>
  <c r="J223" i="19"/>
  <c r="J224" i="19"/>
  <c r="J225" i="19"/>
  <c r="J226" i="19"/>
  <c r="J227" i="19"/>
  <c r="J228" i="19"/>
  <c r="J229" i="19"/>
  <c r="J230" i="19"/>
  <c r="J231" i="19"/>
  <c r="J232" i="19"/>
  <c r="J233" i="19"/>
  <c r="J234" i="19"/>
  <c r="J235" i="19"/>
  <c r="J236" i="19"/>
  <c r="J237" i="19"/>
  <c r="J238" i="19"/>
  <c r="J239" i="19"/>
  <c r="J240" i="19"/>
  <c r="J241" i="19"/>
  <c r="J242" i="19"/>
  <c r="J243" i="19"/>
  <c r="J244" i="19"/>
  <c r="J245" i="19"/>
  <c r="J246" i="19"/>
  <c r="J247" i="19"/>
  <c r="J248" i="19"/>
  <c r="J249" i="19"/>
  <c r="J250" i="19"/>
  <c r="J251" i="19"/>
  <c r="J252" i="19"/>
  <c r="J253" i="19"/>
  <c r="J254" i="19"/>
  <c r="J255" i="19"/>
  <c r="J256" i="19"/>
  <c r="J257" i="19"/>
  <c r="J258" i="19"/>
  <c r="J259" i="19"/>
  <c r="J260" i="19"/>
  <c r="J261" i="19"/>
  <c r="J262" i="19"/>
  <c r="J263" i="19"/>
  <c r="J264" i="19"/>
  <c r="J265" i="19"/>
  <c r="J266" i="19"/>
  <c r="J267" i="19"/>
  <c r="J268" i="19"/>
  <c r="J269" i="19"/>
  <c r="J270" i="19"/>
  <c r="J271" i="19"/>
  <c r="J272" i="19"/>
  <c r="J273" i="19"/>
  <c r="J274" i="19"/>
  <c r="J275" i="19"/>
  <c r="J276" i="19"/>
  <c r="J277" i="19"/>
  <c r="J278" i="19"/>
  <c r="J279" i="19"/>
  <c r="J280" i="19"/>
  <c r="J281" i="19"/>
  <c r="J282" i="19"/>
  <c r="J283" i="19"/>
  <c r="J284" i="19"/>
  <c r="J285" i="19"/>
  <c r="J286" i="19"/>
  <c r="J287" i="19"/>
  <c r="J288" i="19"/>
  <c r="J289" i="19"/>
  <c r="J290" i="19"/>
  <c r="J291" i="19"/>
  <c r="J292" i="19"/>
  <c r="J293" i="19"/>
  <c r="J294" i="19"/>
  <c r="J295" i="19"/>
  <c r="J296" i="19"/>
  <c r="J297" i="19"/>
  <c r="J298" i="19"/>
  <c r="J299" i="19"/>
  <c r="J300" i="19"/>
  <c r="J301" i="19"/>
  <c r="J302" i="19"/>
  <c r="J303" i="19"/>
  <c r="J304" i="19"/>
  <c r="J305" i="19"/>
  <c r="J306" i="19"/>
  <c r="J307" i="19"/>
  <c r="J308" i="19"/>
  <c r="J309" i="19"/>
  <c r="J310" i="19"/>
  <c r="J311" i="19"/>
  <c r="J312" i="19"/>
  <c r="J313" i="19"/>
  <c r="J314" i="19"/>
  <c r="J315" i="19"/>
  <c r="J316" i="19"/>
  <c r="J317" i="19"/>
  <c r="J318" i="19"/>
  <c r="J319" i="19"/>
  <c r="J320" i="19"/>
  <c r="J321" i="19"/>
  <c r="J322" i="19"/>
  <c r="J323" i="19"/>
  <c r="J324" i="19"/>
  <c r="J325" i="19"/>
  <c r="J326" i="19"/>
  <c r="J327" i="19"/>
  <c r="J328" i="19"/>
  <c r="J329" i="19"/>
  <c r="J330" i="19"/>
  <c r="J331" i="19"/>
  <c r="J332" i="19"/>
  <c r="J333" i="19"/>
  <c r="J334" i="19"/>
  <c r="J335" i="19"/>
  <c r="J336" i="19"/>
  <c r="J337" i="19"/>
  <c r="J338" i="19"/>
  <c r="J339" i="19"/>
  <c r="J340" i="19"/>
  <c r="J341" i="19"/>
  <c r="J342" i="19"/>
  <c r="J343" i="19"/>
  <c r="J344" i="19"/>
  <c r="J345" i="19"/>
  <c r="J346" i="19"/>
  <c r="J347" i="19"/>
  <c r="J348" i="19"/>
  <c r="J349" i="19"/>
  <c r="J350" i="19"/>
  <c r="J351" i="19"/>
  <c r="J352" i="19"/>
  <c r="J353" i="19"/>
  <c r="J354" i="19"/>
  <c r="J355" i="19"/>
  <c r="J356" i="19"/>
  <c r="J357" i="19"/>
  <c r="J358" i="19"/>
  <c r="J359" i="19"/>
  <c r="J360" i="19"/>
  <c r="J361" i="19"/>
  <c r="J362" i="19"/>
  <c r="J363" i="19"/>
  <c r="J364" i="19"/>
  <c r="J365" i="19"/>
  <c r="J366" i="19"/>
  <c r="J367" i="19"/>
  <c r="J368" i="19"/>
  <c r="J369" i="19"/>
  <c r="J370" i="19"/>
  <c r="J371" i="19"/>
  <c r="J372" i="19"/>
  <c r="J373" i="19"/>
  <c r="J374" i="19"/>
  <c r="J375" i="19"/>
  <c r="J376" i="19"/>
  <c r="J377" i="19"/>
  <c r="J378" i="19"/>
  <c r="J379" i="19"/>
  <c r="J380" i="19"/>
  <c r="J381" i="19"/>
  <c r="J382" i="19"/>
  <c r="J383" i="19"/>
  <c r="J384" i="19"/>
  <c r="J385" i="19"/>
  <c r="J386" i="19"/>
  <c r="J387" i="19"/>
  <c r="J388" i="19"/>
  <c r="J389" i="19"/>
  <c r="J390" i="19"/>
  <c r="J391" i="19"/>
  <c r="J392" i="19"/>
  <c r="J393" i="19"/>
  <c r="J394" i="19"/>
  <c r="J395" i="19"/>
  <c r="J396" i="19"/>
  <c r="J397" i="19"/>
  <c r="J398" i="19"/>
  <c r="J399" i="19"/>
  <c r="J400" i="19"/>
  <c r="J401" i="19"/>
  <c r="J402" i="19"/>
  <c r="J403" i="19"/>
  <c r="J404" i="19"/>
  <c r="J405" i="19"/>
  <c r="J406" i="19"/>
  <c r="J407" i="19"/>
  <c r="J408" i="19"/>
  <c r="J409" i="19"/>
  <c r="J410" i="19"/>
  <c r="J411" i="19"/>
  <c r="J412" i="19"/>
  <c r="J413" i="19"/>
  <c r="J414" i="19"/>
  <c r="J415" i="19"/>
  <c r="J416" i="19"/>
  <c r="J417" i="19"/>
  <c r="J418" i="19"/>
  <c r="J419" i="19"/>
  <c r="J420" i="19"/>
  <c r="J421" i="19"/>
  <c r="J2" i="19"/>
  <c r="D3" i="10"/>
  <c r="D1" i="10"/>
  <c r="D2" i="10"/>
  <c r="D10" i="10"/>
  <c r="D6" i="9"/>
  <c r="D16" i="9" s="1"/>
  <c r="D17" i="9" s="1"/>
  <c r="D19" i="9" s="1"/>
  <c r="D4" i="9"/>
  <c r="D5" i="9"/>
  <c r="D12" i="9"/>
  <c r="E12" i="9"/>
  <c r="D13" i="9"/>
  <c r="D14" i="9"/>
  <c r="D12" i="8"/>
  <c r="E12" i="8"/>
  <c r="D13" i="8"/>
  <c r="D14" i="8"/>
  <c r="D4" i="8"/>
  <c r="D16" i="8" s="1"/>
  <c r="D5" i="8"/>
  <c r="D8" i="7"/>
  <c r="D10" i="7" s="1"/>
  <c r="D1" i="7"/>
  <c r="D5" i="7" s="1"/>
  <c r="D2" i="7"/>
  <c r="K23" i="1"/>
  <c r="D5" i="10" l="1"/>
  <c r="D12" i="10" s="1"/>
  <c r="D21" i="9"/>
  <c r="D20" i="9"/>
  <c r="D17" i="8"/>
  <c r="D19" i="8" s="1"/>
  <c r="D12" i="7"/>
  <c r="D14" i="7"/>
  <c r="D15" i="7"/>
  <c r="D14" i="10" l="1"/>
  <c r="D15" i="10"/>
  <c r="D21" i="8"/>
  <c r="D20" i="8"/>
</calcChain>
</file>

<file path=xl/sharedStrings.xml><?xml version="1.0" encoding="utf-8"?>
<sst xmlns="http://schemas.openxmlformats.org/spreadsheetml/2006/main" count="308" uniqueCount="88">
  <si>
    <t>City Code</t>
  </si>
  <si>
    <t>City</t>
  </si>
  <si>
    <t>Account Balance ($)</t>
  </si>
  <si>
    <t>ATM Transactions (monthly)</t>
  </si>
  <si>
    <t>Other Services Used</t>
  </si>
  <si>
    <t>Debit Card (1 = yes, 0 = no)</t>
  </si>
  <si>
    <t>Receives interest (1 = yes, 0 = no)</t>
  </si>
  <si>
    <t>1 = West Chester, PA</t>
  </si>
  <si>
    <t>2 = Raleigh, NC</t>
  </si>
  <si>
    <t>3 = Milwaukee, WI</t>
  </si>
  <si>
    <t>4 = Kansas City, MO</t>
  </si>
  <si>
    <t>CORRELATION COEFFICENT</t>
  </si>
  <si>
    <t>Account Balance ($) for All Cities</t>
  </si>
  <si>
    <t>Account Balance ($) for West Chester, PA</t>
  </si>
  <si>
    <t>Account Balance ($) for Raleigh, NC</t>
  </si>
  <si>
    <t>Account Balance ($) for Milwaukee, WI</t>
  </si>
  <si>
    <t>Account Balance ($) for Kansas City, MO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</si>
  <si>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</si>
  <si>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</si>
  <si>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</si>
  <si>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</si>
  <si>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</si>
  <si>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</si>
  <si>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</si>
  <si>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</si>
  <si>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</si>
  <si>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</si>
  <si>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</si>
  <si>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</si>
  <si>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</si>
  <si>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n =</t>
  </si>
  <si>
    <t>Xbar =</t>
  </si>
  <si>
    <r>
      <rPr>
        <b/>
        <sz val="12"/>
        <rFont val="Symbol"/>
        <family val="1"/>
        <charset val="2"/>
      </rPr>
      <t>s</t>
    </r>
    <r>
      <rPr>
        <b/>
        <vertAlign val="subscript"/>
        <sz val="12"/>
        <rFont val="Times New Roman"/>
        <family val="1"/>
      </rPr>
      <t>X</t>
    </r>
    <r>
      <rPr>
        <b/>
        <sz val="12"/>
        <rFont val="Arial"/>
        <family val="2"/>
      </rPr>
      <t xml:space="preserve"> =</t>
    </r>
  </si>
  <si>
    <t>standard error =</t>
  </si>
  <si>
    <t>Confidence Level =</t>
  </si>
  <si>
    <t xml:space="preserve">alpha = </t>
  </si>
  <si>
    <t>Z-critical value</t>
  </si>
  <si>
    <t>margin of error =</t>
  </si>
  <si>
    <t>Lower Bound</t>
  </si>
  <si>
    <t>Upper Bound</t>
  </si>
  <si>
    <t>Sample Size</t>
  </si>
  <si>
    <t>Sample Mean</t>
  </si>
  <si>
    <t>Population Std. Deviation</t>
  </si>
  <si>
    <t>Hypothesized Value</t>
  </si>
  <si>
    <t>Alpha =</t>
  </si>
  <si>
    <t xml:space="preserve">Two-tailed z-critical values = </t>
  </si>
  <si>
    <t xml:space="preserve">Left-tailed z-critical value = </t>
  </si>
  <si>
    <t xml:space="preserve">Right-tailed z-critical value = </t>
  </si>
  <si>
    <r>
      <t xml:space="preserve">Test Statistic </t>
    </r>
    <r>
      <rPr>
        <b/>
        <sz val="12"/>
        <color rgb="FFC00000"/>
        <rFont val="Times New Roman"/>
        <family val="1"/>
      </rPr>
      <t>z =</t>
    </r>
  </si>
  <si>
    <r>
      <t>p</t>
    </r>
    <r>
      <rPr>
        <b/>
        <sz val="12"/>
        <rFont val="Times New Roman"/>
        <family val="1"/>
      </rPr>
      <t>-value (Two Tail)</t>
    </r>
  </si>
  <si>
    <r>
      <t>p</t>
    </r>
    <r>
      <rPr>
        <b/>
        <sz val="12"/>
        <rFont val="Times New Roman"/>
        <family val="1"/>
      </rPr>
      <t>-value (Left Tail)</t>
    </r>
  </si>
  <si>
    <r>
      <t>p</t>
    </r>
    <r>
      <rPr>
        <b/>
        <sz val="12"/>
        <rFont val="Times New Roman"/>
        <family val="1"/>
      </rPr>
      <t>-value (Right Tail)</t>
    </r>
  </si>
  <si>
    <t>SUMMARY OUTPUT</t>
  </si>
  <si>
    <t>Regression Statistics</t>
  </si>
  <si>
    <t>Multiple R</t>
  </si>
  <si>
    <t>R Square</t>
  </si>
  <si>
    <t>Adjusted R Square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</si>
  <si>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</si>
  <si>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</si>
  <si>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</si>
  <si>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</si>
  <si>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</si>
  <si>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</si>
  <si>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</si>
  <si>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</si>
  <si>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</si>
  <si>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</si>
  <si>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</si>
  <si>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</si>
  <si>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</si>
  <si>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</si>
  <si>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</si>
  <si>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</si>
  <si>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</si>
  <si>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</si>
  <si>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RESIDUAL OUTPUT</t>
  </si>
  <si>
    <t>PROBABILITY OUTPUT</t>
  </si>
  <si>
    <t>Observation</t>
  </si>
  <si>
    <t>Predicted City</t>
  </si>
  <si>
    <t>Residuals</t>
  </si>
  <si>
    <t>Percentile</t>
  </si>
  <si>
    <t>Predicted ATM Transactions (monthly)</t>
  </si>
  <si>
    <t>City2</t>
  </si>
  <si>
    <t>City3</t>
  </si>
  <si>
    <t>City4</t>
  </si>
  <si>
    <t xml:space="preserve">City1 </t>
  </si>
  <si>
    <t>Lower 90.0%</t>
  </si>
  <si>
    <t>Upper 90.0%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</si>
</sst>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0"/>
  </numFmts>
  <fonts count="16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5" tint="-0.499984740745262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2"/>
      <name val="Symbol"/>
      <family val="1"/>
      <charset val="2"/>
    </font>
    <font>
      <b/>
      <vertAlign val="subscript"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name val="Times New Roman"/>
      <family val="1"/>
    </font>
    <font>
      <b/>
      <sz val="12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2" xfId="0" applyFill="1" applyBorder="1"/>
    <xf numFmtId="0" fontId="0" fillId="0" borderId="0" xfId="0" applyAlignment="1">
      <alignment horizontal="center"/>
    </xf>
    <xf numFmtId="0" fontId="0" fillId="2" borderId="3" xfId="0" applyFill="1" applyBorder="1"/>
    <xf numFmtId="1" fontId="0" fillId="0" borderId="0" xfId="0" applyNumberFormat="1" applyAlignment="1">
      <alignment horizontal="center"/>
    </xf>
    <xf numFmtId="164" fontId="0" fillId="0" borderId="0" xfId="0" applyNumberFormat="1"/>
    <xf numFmtId="164" fontId="2" fillId="0" borderId="5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4" xfId="0" applyNumberFormat="1" applyBorder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0" borderId="4" xfId="0" applyBorder="1"/>
    <xf numFmtId="0" fontId="2" fillId="0" borderId="5" xfId="0" applyFont="1" applyBorder="1" applyAlignment="1">
      <alignment horizontal="center"/>
    </xf>
    <xf numFmtId="164" fontId="0" fillId="0" borderId="4" xfId="0" applyNumberFormat="1" applyBorder="1"/>
    <xf numFmtId="0" fontId="6" fillId="0" borderId="0" xfId="0" applyFont="1" applyAlignment="1">
      <alignment horizontal="center"/>
    </xf>
    <xf numFmtId="164" fontId="9" fillId="0" borderId="0" xfId="0" applyNumberFormat="1" applyFont="1"/>
    <xf numFmtId="0" fontId="12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3" fillId="3" borderId="11" xfId="0" applyFont="1" applyFill="1" applyBorder="1" applyAlignment="1" applyProtection="1">
      <alignment horizontal="center"/>
      <protection locked="0"/>
    </xf>
    <xf numFmtId="164" fontId="13" fillId="3" borderId="11" xfId="0" applyNumberFormat="1" applyFont="1" applyFill="1" applyBorder="1" applyAlignment="1">
      <alignment horizontal="center"/>
    </xf>
    <xf numFmtId="2" fontId="13" fillId="3" borderId="11" xfId="0" applyNumberFormat="1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165" fontId="13" fillId="3" borderId="11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7" fillId="0" borderId="6" xfId="0" applyFont="1" applyBorder="1" applyAlignment="1">
      <alignment horizontal="right"/>
    </xf>
    <xf numFmtId="0" fontId="7" fillId="0" borderId="14" xfId="0" applyFont="1" applyBorder="1" applyAlignment="1">
      <alignment horizontal="center"/>
    </xf>
    <xf numFmtId="0" fontId="12" fillId="0" borderId="7" xfId="0" applyFont="1" applyBorder="1"/>
    <xf numFmtId="0" fontId="7" fillId="0" borderId="12" xfId="0" applyFont="1" applyBorder="1" applyAlignment="1">
      <alignment horizontal="right"/>
    </xf>
    <xf numFmtId="0" fontId="12" fillId="0" borderId="13" xfId="0" applyFont="1" applyBorder="1"/>
    <xf numFmtId="0" fontId="13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13" xfId="0" applyNumberFormat="1" applyFont="1" applyBorder="1"/>
    <xf numFmtId="164" fontId="12" fillId="0" borderId="13" xfId="0" applyNumberFormat="1" applyFont="1" applyBorder="1"/>
    <xf numFmtId="0" fontId="14" fillId="0" borderId="12" xfId="0" applyFont="1" applyBorder="1" applyAlignment="1">
      <alignment horizontal="right"/>
    </xf>
    <xf numFmtId="165" fontId="7" fillId="0" borderId="0" xfId="1" applyNumberFormat="1" applyFont="1" applyAlignment="1">
      <alignment horizontal="center"/>
    </xf>
    <xf numFmtId="0" fontId="14" fillId="0" borderId="8" xfId="0" applyFont="1" applyBorder="1" applyAlignment="1">
      <alignment horizontal="right"/>
    </xf>
    <xf numFmtId="165" fontId="7" fillId="0" borderId="4" xfId="0" applyNumberFormat="1" applyFont="1" applyBorder="1" applyAlignment="1">
      <alignment horizontal="center"/>
    </xf>
    <xf numFmtId="0" fontId="12" fillId="0" borderId="9" xfId="0" applyFont="1" applyBorder="1"/>
  </cellXfs>
  <cellStyles count="2">
    <cellStyle name="Normal" xfId="0" builtinId="0"/>
    <cellStyle name="Normal 2" xfId="1" xr:uid="{50927BCD-5D2D-E149-9011-3B0148F375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'Bank Data w Scatter Plot'!$E$1</c:f>
              <c:strCache>
                <c:ptCount val="1"/>
                <c:pt idx="0">
                  <c:v>ATM Transactions (monthly)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28575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12283232240947693"/>
                  <c:y val="-0.1089282309292329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'Bank Data w Scatter Plot'!$D$2:$D$421</c:f>
              <c:numCache>
                <c:formatCode>General</c:formatCode>
                <c:ptCount val="420"/>
                <c:pt idx="0">
                  <c:v>343</c:v>
                </c:pt>
                <c:pt idx="1">
                  <c:v>580</c:v>
                </c:pt>
                <c:pt idx="2">
                  <c:v>748</c:v>
                </c:pt>
                <c:pt idx="3">
                  <c:v>1006</c:v>
                </c:pt>
                <c:pt idx="4">
                  <c:v>1044</c:v>
                </c:pt>
                <c:pt idx="5">
                  <c:v>1218</c:v>
                </c:pt>
                <c:pt idx="6">
                  <c:v>1320</c:v>
                </c:pt>
                <c:pt idx="7">
                  <c:v>1474</c:v>
                </c:pt>
                <c:pt idx="8">
                  <c:v>1501</c:v>
                </c:pt>
                <c:pt idx="9">
                  <c:v>1593</c:v>
                </c:pt>
                <c:pt idx="10">
                  <c:v>1708</c:v>
                </c:pt>
                <c:pt idx="11">
                  <c:v>1784</c:v>
                </c:pt>
                <c:pt idx="12">
                  <c:v>1913</c:v>
                </c:pt>
                <c:pt idx="13">
                  <c:v>1288</c:v>
                </c:pt>
                <c:pt idx="14">
                  <c:v>1922</c:v>
                </c:pt>
                <c:pt idx="15">
                  <c:v>1064</c:v>
                </c:pt>
                <c:pt idx="16">
                  <c:v>647</c:v>
                </c:pt>
                <c:pt idx="17">
                  <c:v>745</c:v>
                </c:pt>
                <c:pt idx="18">
                  <c:v>1410</c:v>
                </c:pt>
                <c:pt idx="19">
                  <c:v>2062</c:v>
                </c:pt>
                <c:pt idx="20">
                  <c:v>1366</c:v>
                </c:pt>
                <c:pt idx="21">
                  <c:v>796</c:v>
                </c:pt>
                <c:pt idx="22">
                  <c:v>1491</c:v>
                </c:pt>
                <c:pt idx="23">
                  <c:v>1481</c:v>
                </c:pt>
                <c:pt idx="24">
                  <c:v>1111</c:v>
                </c:pt>
                <c:pt idx="25">
                  <c:v>2078</c:v>
                </c:pt>
                <c:pt idx="26">
                  <c:v>1319</c:v>
                </c:pt>
                <c:pt idx="27">
                  <c:v>1715</c:v>
                </c:pt>
                <c:pt idx="28">
                  <c:v>890</c:v>
                </c:pt>
                <c:pt idx="29">
                  <c:v>1494</c:v>
                </c:pt>
                <c:pt idx="30">
                  <c:v>1886</c:v>
                </c:pt>
                <c:pt idx="31">
                  <c:v>1450</c:v>
                </c:pt>
                <c:pt idx="32">
                  <c:v>337</c:v>
                </c:pt>
                <c:pt idx="33">
                  <c:v>1039</c:v>
                </c:pt>
                <c:pt idx="34">
                  <c:v>1212</c:v>
                </c:pt>
                <c:pt idx="35">
                  <c:v>98</c:v>
                </c:pt>
                <c:pt idx="36" formatCode="0">
                  <c:v>450</c:v>
                </c:pt>
                <c:pt idx="37" formatCode="0">
                  <c:v>705</c:v>
                </c:pt>
                <c:pt idx="38" formatCode="0">
                  <c:v>736</c:v>
                </c:pt>
                <c:pt idx="39" formatCode="0">
                  <c:v>1141</c:v>
                </c:pt>
                <c:pt idx="40" formatCode="0">
                  <c:v>1044</c:v>
                </c:pt>
                <c:pt idx="41" formatCode="0">
                  <c:v>1218</c:v>
                </c:pt>
                <c:pt idx="42" formatCode="0">
                  <c:v>1611</c:v>
                </c:pt>
                <c:pt idx="43" formatCode="0">
                  <c:v>1171</c:v>
                </c:pt>
                <c:pt idx="44" formatCode="0">
                  <c:v>1334</c:v>
                </c:pt>
                <c:pt idx="45" formatCode="0">
                  <c:v>1435</c:v>
                </c:pt>
                <c:pt idx="46" formatCode="0">
                  <c:v>950</c:v>
                </c:pt>
                <c:pt idx="47" formatCode="0">
                  <c:v>1784</c:v>
                </c:pt>
                <c:pt idx="48" formatCode="0">
                  <c:v>2516</c:v>
                </c:pt>
                <c:pt idx="49" formatCode="0">
                  <c:v>1127</c:v>
                </c:pt>
                <c:pt idx="50" formatCode="0">
                  <c:v>1922</c:v>
                </c:pt>
                <c:pt idx="51" formatCode="0">
                  <c:v>941</c:v>
                </c:pt>
                <c:pt idx="52" formatCode="0">
                  <c:v>463</c:v>
                </c:pt>
                <c:pt idx="53" formatCode="0">
                  <c:v>745</c:v>
                </c:pt>
                <c:pt idx="54" formatCode="0">
                  <c:v>1410</c:v>
                </c:pt>
                <c:pt idx="55" formatCode="0">
                  <c:v>1269</c:v>
                </c:pt>
                <c:pt idx="56" formatCode="0">
                  <c:v>1413</c:v>
                </c:pt>
                <c:pt idx="57" formatCode="0">
                  <c:v>674</c:v>
                </c:pt>
                <c:pt idx="58" formatCode="0">
                  <c:v>1491</c:v>
                </c:pt>
                <c:pt idx="59" formatCode="0">
                  <c:v>1481</c:v>
                </c:pt>
                <c:pt idx="60" formatCode="0">
                  <c:v>1111</c:v>
                </c:pt>
                <c:pt idx="61" formatCode="0">
                  <c:v>2823</c:v>
                </c:pt>
                <c:pt idx="62" formatCode="0">
                  <c:v>1331</c:v>
                </c:pt>
                <c:pt idx="63" formatCode="0">
                  <c:v>1710</c:v>
                </c:pt>
                <c:pt idx="64" formatCode="0">
                  <c:v>890</c:v>
                </c:pt>
                <c:pt idx="65" formatCode="0">
                  <c:v>1284</c:v>
                </c:pt>
                <c:pt idx="66" formatCode="0">
                  <c:v>1189</c:v>
                </c:pt>
                <c:pt idx="67" formatCode="0">
                  <c:v>1450</c:v>
                </c:pt>
                <c:pt idx="68" formatCode="0">
                  <c:v>498</c:v>
                </c:pt>
                <c:pt idx="69" formatCode="0">
                  <c:v>1039</c:v>
                </c:pt>
                <c:pt idx="70" formatCode="0">
                  <c:v>1212</c:v>
                </c:pt>
                <c:pt idx="71" formatCode="0">
                  <c:v>98</c:v>
                </c:pt>
                <c:pt idx="72" formatCode="0">
                  <c:v>544</c:v>
                </c:pt>
                <c:pt idx="73" formatCode="0">
                  <c:v>705</c:v>
                </c:pt>
                <c:pt idx="74" formatCode="0">
                  <c:v>736</c:v>
                </c:pt>
                <c:pt idx="75" formatCode="0">
                  <c:v>1141</c:v>
                </c:pt>
                <c:pt idx="76" formatCode="0">
                  <c:v>1116</c:v>
                </c:pt>
                <c:pt idx="77" formatCode="0">
                  <c:v>1218</c:v>
                </c:pt>
                <c:pt idx="78" formatCode="0">
                  <c:v>1005</c:v>
                </c:pt>
                <c:pt idx="79" formatCode="0">
                  <c:v>623</c:v>
                </c:pt>
                <c:pt idx="80" formatCode="0">
                  <c:v>1138</c:v>
                </c:pt>
                <c:pt idx="81" formatCode="0">
                  <c:v>1435</c:v>
                </c:pt>
                <c:pt idx="82" formatCode="0">
                  <c:v>1250</c:v>
                </c:pt>
                <c:pt idx="83" formatCode="0">
                  <c:v>1488</c:v>
                </c:pt>
                <c:pt idx="84" formatCode="0">
                  <c:v>2516</c:v>
                </c:pt>
                <c:pt idx="85" formatCode="0">
                  <c:v>778</c:v>
                </c:pt>
                <c:pt idx="86" formatCode="0">
                  <c:v>2702</c:v>
                </c:pt>
                <c:pt idx="87" formatCode="0">
                  <c:v>941</c:v>
                </c:pt>
                <c:pt idx="88" formatCode="0">
                  <c:v>463</c:v>
                </c:pt>
                <c:pt idx="89" formatCode="0">
                  <c:v>406</c:v>
                </c:pt>
                <c:pt idx="90" formatCode="0">
                  <c:v>1392</c:v>
                </c:pt>
                <c:pt idx="91" formatCode="0">
                  <c:v>1870</c:v>
                </c:pt>
                <c:pt idx="92" formatCode="0">
                  <c:v>1377</c:v>
                </c:pt>
                <c:pt idx="93" formatCode="0">
                  <c:v>674</c:v>
                </c:pt>
                <c:pt idx="94" formatCode="0">
                  <c:v>1983</c:v>
                </c:pt>
                <c:pt idx="95" formatCode="0">
                  <c:v>1967</c:v>
                </c:pt>
                <c:pt idx="96" formatCode="0">
                  <c:v>839</c:v>
                </c:pt>
                <c:pt idx="97" formatCode="0">
                  <c:v>1489</c:v>
                </c:pt>
                <c:pt idx="98" formatCode="0">
                  <c:v>1560</c:v>
                </c:pt>
                <c:pt idx="99" formatCode="0">
                  <c:v>2184</c:v>
                </c:pt>
                <c:pt idx="100" formatCode="0">
                  <c:v>999</c:v>
                </c:pt>
                <c:pt idx="101" formatCode="0">
                  <c:v>754</c:v>
                </c:pt>
                <c:pt idx="102" formatCode="0">
                  <c:v>1235</c:v>
                </c:pt>
                <c:pt idx="103" formatCode="0">
                  <c:v>967</c:v>
                </c:pt>
                <c:pt idx="104" formatCode="0">
                  <c:v>498</c:v>
                </c:pt>
                <c:pt idx="105" formatCode="0">
                  <c:v>1039</c:v>
                </c:pt>
                <c:pt idx="106" formatCode="0">
                  <c:v>1212</c:v>
                </c:pt>
                <c:pt idx="107" formatCode="0">
                  <c:v>57</c:v>
                </c:pt>
                <c:pt idx="108">
                  <c:v>1125</c:v>
                </c:pt>
                <c:pt idx="109">
                  <c:v>1338</c:v>
                </c:pt>
                <c:pt idx="110">
                  <c:v>1675</c:v>
                </c:pt>
                <c:pt idx="111">
                  <c:v>1746</c:v>
                </c:pt>
                <c:pt idx="112">
                  <c:v>1958</c:v>
                </c:pt>
                <c:pt idx="113">
                  <c:v>1995</c:v>
                </c:pt>
                <c:pt idx="114">
                  <c:v>2076</c:v>
                </c:pt>
                <c:pt idx="115">
                  <c:v>2125</c:v>
                </c:pt>
                <c:pt idx="116">
                  <c:v>2156</c:v>
                </c:pt>
                <c:pt idx="117">
                  <c:v>2204</c:v>
                </c:pt>
                <c:pt idx="118">
                  <c:v>2375</c:v>
                </c:pt>
                <c:pt idx="119">
                  <c:v>2409</c:v>
                </c:pt>
                <c:pt idx="120">
                  <c:v>1758</c:v>
                </c:pt>
                <c:pt idx="121">
                  <c:v>2349</c:v>
                </c:pt>
                <c:pt idx="122">
                  <c:v>2097</c:v>
                </c:pt>
                <c:pt idx="123">
                  <c:v>2017</c:v>
                </c:pt>
                <c:pt idx="124">
                  <c:v>1511</c:v>
                </c:pt>
                <c:pt idx="125">
                  <c:v>1822</c:v>
                </c:pt>
                <c:pt idx="126">
                  <c:v>2008</c:v>
                </c:pt>
                <c:pt idx="127">
                  <c:v>2327</c:v>
                </c:pt>
                <c:pt idx="128">
                  <c:v>1144</c:v>
                </c:pt>
                <c:pt idx="129">
                  <c:v>1303</c:v>
                </c:pt>
                <c:pt idx="130">
                  <c:v>908</c:v>
                </c:pt>
                <c:pt idx="131">
                  <c:v>1851</c:v>
                </c:pt>
                <c:pt idx="132">
                  <c:v>1589</c:v>
                </c:pt>
                <c:pt idx="133">
                  <c:v>1953</c:v>
                </c:pt>
                <c:pt idx="134">
                  <c:v>1526</c:v>
                </c:pt>
                <c:pt idx="135">
                  <c:v>1616</c:v>
                </c:pt>
                <c:pt idx="136">
                  <c:v>1756</c:v>
                </c:pt>
                <c:pt idx="137">
                  <c:v>1885</c:v>
                </c:pt>
                <c:pt idx="138">
                  <c:v>1989</c:v>
                </c:pt>
                <c:pt idx="139">
                  <c:v>2297</c:v>
                </c:pt>
                <c:pt idx="140">
                  <c:v>2310</c:v>
                </c:pt>
                <c:pt idx="141">
                  <c:v>973</c:v>
                </c:pt>
                <c:pt idx="142">
                  <c:v>1991</c:v>
                </c:pt>
                <c:pt idx="143">
                  <c:v>1701</c:v>
                </c:pt>
                <c:pt idx="144">
                  <c:v>1909</c:v>
                </c:pt>
                <c:pt idx="145" formatCode="0">
                  <c:v>1363</c:v>
                </c:pt>
                <c:pt idx="146" formatCode="0">
                  <c:v>1338</c:v>
                </c:pt>
                <c:pt idx="147" formatCode="0">
                  <c:v>2501</c:v>
                </c:pt>
                <c:pt idx="148" formatCode="0">
                  <c:v>2553</c:v>
                </c:pt>
                <c:pt idx="149" formatCode="0">
                  <c:v>1429</c:v>
                </c:pt>
                <c:pt idx="150" formatCode="0">
                  <c:v>1995</c:v>
                </c:pt>
                <c:pt idx="151" formatCode="0">
                  <c:v>2076</c:v>
                </c:pt>
                <c:pt idx="152" formatCode="0">
                  <c:v>2125</c:v>
                </c:pt>
                <c:pt idx="153" formatCode="0">
                  <c:v>2156</c:v>
                </c:pt>
                <c:pt idx="154" formatCode="0">
                  <c:v>2204</c:v>
                </c:pt>
                <c:pt idx="155" formatCode="0">
                  <c:v>2559</c:v>
                </c:pt>
                <c:pt idx="156" formatCode="0">
                  <c:v>2762</c:v>
                </c:pt>
                <c:pt idx="157" formatCode="0">
                  <c:v>1803</c:v>
                </c:pt>
                <c:pt idx="158" formatCode="0">
                  <c:v>3488</c:v>
                </c:pt>
                <c:pt idx="159" formatCode="0">
                  <c:v>2720</c:v>
                </c:pt>
                <c:pt idx="160" formatCode="0">
                  <c:v>1768</c:v>
                </c:pt>
                <c:pt idx="161" formatCode="0">
                  <c:v>2197</c:v>
                </c:pt>
                <c:pt idx="162" formatCode="0">
                  <c:v>2314</c:v>
                </c:pt>
                <c:pt idx="163" formatCode="0">
                  <c:v>2008</c:v>
                </c:pt>
                <c:pt idx="164" formatCode="0">
                  <c:v>2549</c:v>
                </c:pt>
                <c:pt idx="165" formatCode="0">
                  <c:v>1273</c:v>
                </c:pt>
                <c:pt idx="166" formatCode="0">
                  <c:v>1582</c:v>
                </c:pt>
                <c:pt idx="167" formatCode="0">
                  <c:v>908</c:v>
                </c:pt>
                <c:pt idx="168" formatCode="0">
                  <c:v>2182</c:v>
                </c:pt>
                <c:pt idx="169" formatCode="0">
                  <c:v>1666</c:v>
                </c:pt>
                <c:pt idx="170" formatCode="0">
                  <c:v>1924</c:v>
                </c:pt>
                <c:pt idx="171" formatCode="0">
                  <c:v>1526</c:v>
                </c:pt>
                <c:pt idx="172" formatCode="0">
                  <c:v>1290</c:v>
                </c:pt>
                <c:pt idx="173" formatCode="0">
                  <c:v>2033</c:v>
                </c:pt>
                <c:pt idx="174" formatCode="0">
                  <c:v>1522</c:v>
                </c:pt>
                <c:pt idx="175" formatCode="0">
                  <c:v>1989</c:v>
                </c:pt>
                <c:pt idx="176" formatCode="0">
                  <c:v>2570</c:v>
                </c:pt>
                <c:pt idx="177" formatCode="0">
                  <c:v>2889</c:v>
                </c:pt>
                <c:pt idx="178" formatCode="0">
                  <c:v>1409</c:v>
                </c:pt>
                <c:pt idx="179" formatCode="0">
                  <c:v>1991</c:v>
                </c:pt>
                <c:pt idx="180" formatCode="0">
                  <c:v>1701</c:v>
                </c:pt>
                <c:pt idx="181" formatCode="0">
                  <c:v>1740</c:v>
                </c:pt>
                <c:pt idx="182" formatCode="0">
                  <c:v>1298</c:v>
                </c:pt>
                <c:pt idx="183" formatCode="0">
                  <c:v>1694</c:v>
                </c:pt>
                <c:pt idx="184" formatCode="0">
                  <c:v>2649</c:v>
                </c:pt>
                <c:pt idx="185" formatCode="0">
                  <c:v>2553</c:v>
                </c:pt>
                <c:pt idx="186" formatCode="0">
                  <c:v>1429</c:v>
                </c:pt>
                <c:pt idx="187" formatCode="0">
                  <c:v>1995</c:v>
                </c:pt>
                <c:pt idx="188" formatCode="0">
                  <c:v>2149</c:v>
                </c:pt>
                <c:pt idx="189" formatCode="0">
                  <c:v>2125</c:v>
                </c:pt>
                <c:pt idx="190" formatCode="0">
                  <c:v>2507</c:v>
                </c:pt>
                <c:pt idx="191" formatCode="0">
                  <c:v>3237</c:v>
                </c:pt>
                <c:pt idx="192" formatCode="0">
                  <c:v>1411</c:v>
                </c:pt>
                <c:pt idx="193" formatCode="0">
                  <c:v>1603</c:v>
                </c:pt>
                <c:pt idx="194" formatCode="0">
                  <c:v>2690</c:v>
                </c:pt>
                <c:pt idx="195" formatCode="0">
                  <c:v>4926</c:v>
                </c:pt>
                <c:pt idx="196" formatCode="0">
                  <c:v>3265</c:v>
                </c:pt>
                <c:pt idx="197" formatCode="0">
                  <c:v>1768</c:v>
                </c:pt>
                <c:pt idx="198" formatCode="0">
                  <c:v>2933</c:v>
                </c:pt>
                <c:pt idx="199" formatCode="0">
                  <c:v>3119</c:v>
                </c:pt>
                <c:pt idx="200" formatCode="0">
                  <c:v>2958</c:v>
                </c:pt>
                <c:pt idx="201" formatCode="0">
                  <c:v>2549</c:v>
                </c:pt>
                <c:pt idx="202" formatCode="0">
                  <c:v>1273</c:v>
                </c:pt>
                <c:pt idx="203" formatCode="0">
                  <c:v>1582</c:v>
                </c:pt>
                <c:pt idx="204" formatCode="0">
                  <c:v>908</c:v>
                </c:pt>
                <c:pt idx="205" formatCode="0">
                  <c:v>2504</c:v>
                </c:pt>
                <c:pt idx="206" formatCode="0">
                  <c:v>1693</c:v>
                </c:pt>
                <c:pt idx="207" formatCode="0">
                  <c:v>1662</c:v>
                </c:pt>
                <c:pt idx="208" formatCode="0">
                  <c:v>947</c:v>
                </c:pt>
                <c:pt idx="209" formatCode="0">
                  <c:v>740</c:v>
                </c:pt>
                <c:pt idx="210" formatCode="0">
                  <c:v>2205</c:v>
                </c:pt>
                <c:pt idx="211" formatCode="0">
                  <c:v>1684</c:v>
                </c:pt>
                <c:pt idx="212" formatCode="0">
                  <c:v>2634</c:v>
                </c:pt>
                <c:pt idx="213" formatCode="0">
                  <c:v>2236</c:v>
                </c:pt>
                <c:pt idx="214" formatCode="0">
                  <c:v>2889</c:v>
                </c:pt>
                <c:pt idx="215" formatCode="0">
                  <c:v>1409</c:v>
                </c:pt>
                <c:pt idx="216" formatCode="0">
                  <c:v>2646</c:v>
                </c:pt>
                <c:pt idx="217" formatCode="0">
                  <c:v>2369</c:v>
                </c:pt>
                <c:pt idx="218" formatCode="0">
                  <c:v>1898</c:v>
                </c:pt>
                <c:pt idx="219">
                  <c:v>32</c:v>
                </c:pt>
                <c:pt idx="220">
                  <c:v>137</c:v>
                </c:pt>
                <c:pt idx="221">
                  <c:v>740</c:v>
                </c:pt>
                <c:pt idx="222">
                  <c:v>1053</c:v>
                </c:pt>
                <c:pt idx="223">
                  <c:v>1120</c:v>
                </c:pt>
                <c:pt idx="224">
                  <c:v>1326</c:v>
                </c:pt>
                <c:pt idx="225">
                  <c:v>1554</c:v>
                </c:pt>
                <c:pt idx="226">
                  <c:v>2144</c:v>
                </c:pt>
                <c:pt idx="227">
                  <c:v>2276</c:v>
                </c:pt>
                <c:pt idx="228">
                  <c:v>1663</c:v>
                </c:pt>
                <c:pt idx="229">
                  <c:v>120</c:v>
                </c:pt>
                <c:pt idx="230">
                  <c:v>617</c:v>
                </c:pt>
                <c:pt idx="231">
                  <c:v>2425</c:v>
                </c:pt>
                <c:pt idx="232">
                  <c:v>893</c:v>
                </c:pt>
                <c:pt idx="233">
                  <c:v>1703</c:v>
                </c:pt>
                <c:pt idx="234">
                  <c:v>1826</c:v>
                </c:pt>
                <c:pt idx="235">
                  <c:v>2028</c:v>
                </c:pt>
                <c:pt idx="236">
                  <c:v>2184</c:v>
                </c:pt>
                <c:pt idx="237">
                  <c:v>1035</c:v>
                </c:pt>
                <c:pt idx="238">
                  <c:v>1728</c:v>
                </c:pt>
                <c:pt idx="239">
                  <c:v>171</c:v>
                </c:pt>
                <c:pt idx="240">
                  <c:v>1708</c:v>
                </c:pt>
                <c:pt idx="241">
                  <c:v>1455</c:v>
                </c:pt>
                <c:pt idx="242">
                  <c:v>1735</c:v>
                </c:pt>
                <c:pt idx="243">
                  <c:v>1790</c:v>
                </c:pt>
                <c:pt idx="244">
                  <c:v>1831</c:v>
                </c:pt>
                <c:pt idx="245">
                  <c:v>1838</c:v>
                </c:pt>
                <c:pt idx="246">
                  <c:v>2142</c:v>
                </c:pt>
                <c:pt idx="247">
                  <c:v>2049</c:v>
                </c:pt>
                <c:pt idx="248">
                  <c:v>1723</c:v>
                </c:pt>
                <c:pt idx="249">
                  <c:v>1659</c:v>
                </c:pt>
                <c:pt idx="250">
                  <c:v>2165</c:v>
                </c:pt>
                <c:pt idx="251">
                  <c:v>1578</c:v>
                </c:pt>
                <c:pt idx="252">
                  <c:v>1806</c:v>
                </c:pt>
                <c:pt idx="253" formatCode="0">
                  <c:v>24</c:v>
                </c:pt>
                <c:pt idx="254" formatCode="0">
                  <c:v>123</c:v>
                </c:pt>
                <c:pt idx="255" formatCode="0">
                  <c:v>740</c:v>
                </c:pt>
                <c:pt idx="256" formatCode="0">
                  <c:v>1053</c:v>
                </c:pt>
                <c:pt idx="257" formatCode="0">
                  <c:v>1539</c:v>
                </c:pt>
                <c:pt idx="258" formatCode="0">
                  <c:v>1879</c:v>
                </c:pt>
                <c:pt idx="259" formatCode="0">
                  <c:v>1625</c:v>
                </c:pt>
                <c:pt idx="260" formatCode="0">
                  <c:v>3024</c:v>
                </c:pt>
                <c:pt idx="261" formatCode="0">
                  <c:v>1890</c:v>
                </c:pt>
                <c:pt idx="262" formatCode="0">
                  <c:v>1378</c:v>
                </c:pt>
                <c:pt idx="263" formatCode="0">
                  <c:v>120</c:v>
                </c:pt>
                <c:pt idx="264" formatCode="0">
                  <c:v>921</c:v>
                </c:pt>
                <c:pt idx="265" formatCode="0">
                  <c:v>2425</c:v>
                </c:pt>
                <c:pt idx="266" formatCode="0">
                  <c:v>1270</c:v>
                </c:pt>
                <c:pt idx="267" formatCode="0">
                  <c:v>1703</c:v>
                </c:pt>
                <c:pt idx="268" formatCode="0">
                  <c:v>1552</c:v>
                </c:pt>
                <c:pt idx="269" formatCode="0">
                  <c:v>3034</c:v>
                </c:pt>
                <c:pt idx="270" formatCode="0">
                  <c:v>2105</c:v>
                </c:pt>
                <c:pt idx="271" formatCode="0">
                  <c:v>1515</c:v>
                </c:pt>
                <c:pt idx="272" formatCode="0">
                  <c:v>1728</c:v>
                </c:pt>
                <c:pt idx="273" formatCode="0">
                  <c:v>171</c:v>
                </c:pt>
                <c:pt idx="274" formatCode="0">
                  <c:v>1240</c:v>
                </c:pt>
                <c:pt idx="275" formatCode="0">
                  <c:v>1076</c:v>
                </c:pt>
                <c:pt idx="276" formatCode="0">
                  <c:v>1422</c:v>
                </c:pt>
                <c:pt idx="277" formatCode="0">
                  <c:v>1278</c:v>
                </c:pt>
                <c:pt idx="278" formatCode="0">
                  <c:v>2731</c:v>
                </c:pt>
                <c:pt idx="279" formatCode="0">
                  <c:v>1837</c:v>
                </c:pt>
                <c:pt idx="280" formatCode="0">
                  <c:v>1183</c:v>
                </c:pt>
                <c:pt idx="281" formatCode="0">
                  <c:v>2049</c:v>
                </c:pt>
                <c:pt idx="282" formatCode="0">
                  <c:v>1881</c:v>
                </c:pt>
                <c:pt idx="283" formatCode="0">
                  <c:v>1210</c:v>
                </c:pt>
                <c:pt idx="284" formatCode="0">
                  <c:v>1805</c:v>
                </c:pt>
                <c:pt idx="285" formatCode="0">
                  <c:v>1617</c:v>
                </c:pt>
                <c:pt idx="286" formatCode="0">
                  <c:v>1181</c:v>
                </c:pt>
                <c:pt idx="287" formatCode="0">
                  <c:v>34</c:v>
                </c:pt>
                <c:pt idx="288" formatCode="0">
                  <c:v>123</c:v>
                </c:pt>
                <c:pt idx="289" formatCode="0">
                  <c:v>1055</c:v>
                </c:pt>
                <c:pt idx="290" formatCode="0">
                  <c:v>1114</c:v>
                </c:pt>
                <c:pt idx="291" formatCode="0">
                  <c:v>1539</c:v>
                </c:pt>
                <c:pt idx="292" formatCode="0">
                  <c:v>2401</c:v>
                </c:pt>
                <c:pt idx="293" formatCode="0">
                  <c:v>1023</c:v>
                </c:pt>
                <c:pt idx="294" formatCode="0">
                  <c:v>2038</c:v>
                </c:pt>
                <c:pt idx="295" formatCode="0">
                  <c:v>1748</c:v>
                </c:pt>
                <c:pt idx="296" formatCode="0">
                  <c:v>1093</c:v>
                </c:pt>
                <c:pt idx="297" formatCode="0">
                  <c:v>120</c:v>
                </c:pt>
                <c:pt idx="298" formatCode="0">
                  <c:v>1107</c:v>
                </c:pt>
                <c:pt idx="299" formatCode="0">
                  <c:v>2425</c:v>
                </c:pt>
                <c:pt idx="300" formatCode="0">
                  <c:v>930</c:v>
                </c:pt>
                <c:pt idx="301" formatCode="0">
                  <c:v>1573</c:v>
                </c:pt>
                <c:pt idx="302" formatCode="0">
                  <c:v>1552</c:v>
                </c:pt>
                <c:pt idx="303" formatCode="0">
                  <c:v>3034</c:v>
                </c:pt>
                <c:pt idx="304" formatCode="0">
                  <c:v>1622</c:v>
                </c:pt>
                <c:pt idx="305" formatCode="0">
                  <c:v>1342</c:v>
                </c:pt>
                <c:pt idx="306" formatCode="0">
                  <c:v>1064</c:v>
                </c:pt>
                <c:pt idx="307" formatCode="0">
                  <c:v>141</c:v>
                </c:pt>
                <c:pt idx="308" formatCode="0">
                  <c:v>1240</c:v>
                </c:pt>
                <c:pt idx="309" formatCode="0">
                  <c:v>751</c:v>
                </c:pt>
                <c:pt idx="310" formatCode="0">
                  <c:v>1738</c:v>
                </c:pt>
                <c:pt idx="311" formatCode="0">
                  <c:v>1278</c:v>
                </c:pt>
                <c:pt idx="312" formatCode="0">
                  <c:v>3112</c:v>
                </c:pt>
                <c:pt idx="313" formatCode="0">
                  <c:v>2190</c:v>
                </c:pt>
                <c:pt idx="314" formatCode="0">
                  <c:v>1183</c:v>
                </c:pt>
                <c:pt idx="315" formatCode="0">
                  <c:v>2703</c:v>
                </c:pt>
                <c:pt idx="316" formatCode="0">
                  <c:v>1881</c:v>
                </c:pt>
                <c:pt idx="317" formatCode="0">
                  <c:v>1308</c:v>
                </c:pt>
                <c:pt idx="318" formatCode="0">
                  <c:v>1905</c:v>
                </c:pt>
                <c:pt idx="319" formatCode="0">
                  <c:v>1617</c:v>
                </c:pt>
                <c:pt idx="320" formatCode="0">
                  <c:v>642</c:v>
                </c:pt>
                <c:pt idx="321">
                  <c:v>167</c:v>
                </c:pt>
                <c:pt idx="322">
                  <c:v>634</c:v>
                </c:pt>
                <c:pt idx="323">
                  <c:v>765</c:v>
                </c:pt>
                <c:pt idx="324">
                  <c:v>789</c:v>
                </c:pt>
                <c:pt idx="325">
                  <c:v>1169</c:v>
                </c:pt>
                <c:pt idx="326">
                  <c:v>1266</c:v>
                </c:pt>
                <c:pt idx="327">
                  <c:v>1487</c:v>
                </c:pt>
                <c:pt idx="328">
                  <c:v>2051</c:v>
                </c:pt>
                <c:pt idx="329">
                  <c:v>2215</c:v>
                </c:pt>
                <c:pt idx="330">
                  <c:v>2557</c:v>
                </c:pt>
                <c:pt idx="331">
                  <c:v>2273</c:v>
                </c:pt>
                <c:pt idx="332">
                  <c:v>1698</c:v>
                </c:pt>
                <c:pt idx="333">
                  <c:v>1580</c:v>
                </c:pt>
                <c:pt idx="334">
                  <c:v>673</c:v>
                </c:pt>
                <c:pt idx="335">
                  <c:v>2713</c:v>
                </c:pt>
                <c:pt idx="336">
                  <c:v>1983</c:v>
                </c:pt>
                <c:pt idx="337">
                  <c:v>1835</c:v>
                </c:pt>
                <c:pt idx="338">
                  <c:v>1595</c:v>
                </c:pt>
                <c:pt idx="339">
                  <c:v>1101</c:v>
                </c:pt>
                <c:pt idx="340">
                  <c:v>1622</c:v>
                </c:pt>
                <c:pt idx="341">
                  <c:v>1645</c:v>
                </c:pt>
                <c:pt idx="342">
                  <c:v>2138</c:v>
                </c:pt>
                <c:pt idx="343">
                  <c:v>2483</c:v>
                </c:pt>
                <c:pt idx="344">
                  <c:v>1017</c:v>
                </c:pt>
                <c:pt idx="345">
                  <c:v>1288</c:v>
                </c:pt>
                <c:pt idx="346">
                  <c:v>2305</c:v>
                </c:pt>
                <c:pt idx="347">
                  <c:v>1313</c:v>
                </c:pt>
                <c:pt idx="348">
                  <c:v>770</c:v>
                </c:pt>
                <c:pt idx="349">
                  <c:v>1359</c:v>
                </c:pt>
                <c:pt idx="350">
                  <c:v>1970</c:v>
                </c:pt>
                <c:pt idx="351">
                  <c:v>997</c:v>
                </c:pt>
                <c:pt idx="352">
                  <c:v>1808</c:v>
                </c:pt>
                <c:pt idx="353">
                  <c:v>882</c:v>
                </c:pt>
                <c:pt idx="354" formatCode="0">
                  <c:v>244</c:v>
                </c:pt>
                <c:pt idx="355" formatCode="0">
                  <c:v>617</c:v>
                </c:pt>
                <c:pt idx="356" formatCode="0">
                  <c:v>469</c:v>
                </c:pt>
                <c:pt idx="357" formatCode="0">
                  <c:v>667</c:v>
                </c:pt>
                <c:pt idx="358" formatCode="0">
                  <c:v>783</c:v>
                </c:pt>
                <c:pt idx="359" formatCode="0">
                  <c:v>1266</c:v>
                </c:pt>
                <c:pt idx="360" formatCode="0">
                  <c:v>1487</c:v>
                </c:pt>
                <c:pt idx="361" formatCode="0">
                  <c:v>1266</c:v>
                </c:pt>
                <c:pt idx="362" formatCode="0">
                  <c:v>1812</c:v>
                </c:pt>
                <c:pt idx="363" formatCode="0">
                  <c:v>2704</c:v>
                </c:pt>
                <c:pt idx="364" formatCode="0">
                  <c:v>1561</c:v>
                </c:pt>
                <c:pt idx="365" formatCode="0">
                  <c:v>1525</c:v>
                </c:pt>
                <c:pt idx="366" formatCode="0">
                  <c:v>1580</c:v>
                </c:pt>
                <c:pt idx="367" formatCode="0">
                  <c:v>673</c:v>
                </c:pt>
                <c:pt idx="368" formatCode="0">
                  <c:v>2713</c:v>
                </c:pt>
                <c:pt idx="369" formatCode="0">
                  <c:v>1983</c:v>
                </c:pt>
                <c:pt idx="370" formatCode="0">
                  <c:v>1835</c:v>
                </c:pt>
                <c:pt idx="371" formatCode="0">
                  <c:v>1595</c:v>
                </c:pt>
                <c:pt idx="372" formatCode="0">
                  <c:v>1649</c:v>
                </c:pt>
                <c:pt idx="373" formatCode="0">
                  <c:v>1701</c:v>
                </c:pt>
                <c:pt idx="374" formatCode="0">
                  <c:v>1645</c:v>
                </c:pt>
                <c:pt idx="375" formatCode="0">
                  <c:v>1267</c:v>
                </c:pt>
                <c:pt idx="376" formatCode="0">
                  <c:v>2365</c:v>
                </c:pt>
                <c:pt idx="377" formatCode="0">
                  <c:v>1017</c:v>
                </c:pt>
                <c:pt idx="378" formatCode="0">
                  <c:v>959</c:v>
                </c:pt>
                <c:pt idx="379" formatCode="0">
                  <c:v>2305</c:v>
                </c:pt>
                <c:pt idx="380" formatCode="0">
                  <c:v>1566</c:v>
                </c:pt>
                <c:pt idx="381" formatCode="0">
                  <c:v>770</c:v>
                </c:pt>
                <c:pt idx="382" formatCode="0">
                  <c:v>1359</c:v>
                </c:pt>
                <c:pt idx="383" formatCode="0">
                  <c:v>1970</c:v>
                </c:pt>
                <c:pt idx="384" formatCode="0">
                  <c:v>997</c:v>
                </c:pt>
                <c:pt idx="385" formatCode="0">
                  <c:v>1744</c:v>
                </c:pt>
                <c:pt idx="386" formatCode="0">
                  <c:v>462</c:v>
                </c:pt>
                <c:pt idx="387" formatCode="0">
                  <c:v>363</c:v>
                </c:pt>
                <c:pt idx="388" formatCode="0">
                  <c:v>373</c:v>
                </c:pt>
                <c:pt idx="389" formatCode="0">
                  <c:v>363</c:v>
                </c:pt>
                <c:pt idx="390" formatCode="0">
                  <c:v>667</c:v>
                </c:pt>
                <c:pt idx="391" formatCode="0">
                  <c:v>477</c:v>
                </c:pt>
                <c:pt idx="392" formatCode="0">
                  <c:v>1266</c:v>
                </c:pt>
                <c:pt idx="393" formatCode="0">
                  <c:v>2168</c:v>
                </c:pt>
                <c:pt idx="394" formatCode="0">
                  <c:v>885</c:v>
                </c:pt>
                <c:pt idx="395" formatCode="0">
                  <c:v>1887</c:v>
                </c:pt>
                <c:pt idx="396" formatCode="0">
                  <c:v>2704</c:v>
                </c:pt>
                <c:pt idx="397" formatCode="0">
                  <c:v>1561</c:v>
                </c:pt>
                <c:pt idx="398" formatCode="0">
                  <c:v>1615</c:v>
                </c:pt>
                <c:pt idx="399" formatCode="0">
                  <c:v>1580</c:v>
                </c:pt>
                <c:pt idx="400" formatCode="0">
                  <c:v>696</c:v>
                </c:pt>
                <c:pt idx="401" formatCode="0">
                  <c:v>2713</c:v>
                </c:pt>
                <c:pt idx="402" formatCode="0">
                  <c:v>2810</c:v>
                </c:pt>
                <c:pt idx="403" formatCode="0">
                  <c:v>1835</c:v>
                </c:pt>
                <c:pt idx="404" formatCode="0">
                  <c:v>2171</c:v>
                </c:pt>
                <c:pt idx="405" formatCode="0">
                  <c:v>2038</c:v>
                </c:pt>
                <c:pt idx="406" formatCode="0">
                  <c:v>1701</c:v>
                </c:pt>
                <c:pt idx="407" formatCode="0">
                  <c:v>1645</c:v>
                </c:pt>
                <c:pt idx="408" formatCode="0">
                  <c:v>1267</c:v>
                </c:pt>
                <c:pt idx="409" formatCode="0">
                  <c:v>2246</c:v>
                </c:pt>
                <c:pt idx="410" formatCode="0">
                  <c:v>789</c:v>
                </c:pt>
                <c:pt idx="411" formatCode="0">
                  <c:v>1081</c:v>
                </c:pt>
                <c:pt idx="412" formatCode="0">
                  <c:v>2555</c:v>
                </c:pt>
                <c:pt idx="413" formatCode="0">
                  <c:v>1583</c:v>
                </c:pt>
                <c:pt idx="414" formatCode="0">
                  <c:v>770</c:v>
                </c:pt>
                <c:pt idx="415" formatCode="0">
                  <c:v>1133</c:v>
                </c:pt>
                <c:pt idx="416" formatCode="0">
                  <c:v>2828</c:v>
                </c:pt>
                <c:pt idx="417" formatCode="0">
                  <c:v>997</c:v>
                </c:pt>
                <c:pt idx="418" formatCode="0">
                  <c:v>1601</c:v>
                </c:pt>
                <c:pt idx="419" formatCode="0">
                  <c:v>462</c:v>
                </c:pt>
              </c:numCache>
            </c:numRef>
          </c:xVal>
          <c:yVal>
            <c:numRef>
              <c:f>'Bank Data w Scatter Plot'!$E$2:$E$421</c:f>
              <c:numCache>
                <c:formatCode>General</c:formatCode>
                <c:ptCount val="420"/>
                <c:pt idx="0">
                  <c:v>7</c:v>
                </c:pt>
                <c:pt idx="1">
                  <c:v>4</c:v>
                </c:pt>
                <c:pt idx="2">
                  <c:v>9</c:v>
                </c:pt>
                <c:pt idx="3">
                  <c:v>12</c:v>
                </c:pt>
                <c:pt idx="4">
                  <c:v>7</c:v>
                </c:pt>
                <c:pt idx="5">
                  <c:v>10</c:v>
                </c:pt>
                <c:pt idx="6">
                  <c:v>4</c:v>
                </c:pt>
                <c:pt idx="7">
                  <c:v>12</c:v>
                </c:pt>
                <c:pt idx="8">
                  <c:v>10</c:v>
                </c:pt>
                <c:pt idx="9">
                  <c:v>10</c:v>
                </c:pt>
                <c:pt idx="10">
                  <c:v>13</c:v>
                </c:pt>
                <c:pt idx="11">
                  <c:v>11</c:v>
                </c:pt>
                <c:pt idx="12">
                  <c:v>6</c:v>
                </c:pt>
                <c:pt idx="13" formatCode="0">
                  <c:v>11</c:v>
                </c:pt>
                <c:pt idx="14" formatCode="0">
                  <c:v>11</c:v>
                </c:pt>
                <c:pt idx="15" formatCode="0">
                  <c:v>10</c:v>
                </c:pt>
                <c:pt idx="16" formatCode="0">
                  <c:v>8</c:v>
                </c:pt>
                <c:pt idx="17" formatCode="0">
                  <c:v>7</c:v>
                </c:pt>
                <c:pt idx="18" formatCode="0">
                  <c:v>3</c:v>
                </c:pt>
                <c:pt idx="19" formatCode="0">
                  <c:v>12</c:v>
                </c:pt>
                <c:pt idx="20" formatCode="0">
                  <c:v>10</c:v>
                </c:pt>
                <c:pt idx="21" formatCode="0">
                  <c:v>4</c:v>
                </c:pt>
                <c:pt idx="22" formatCode="0">
                  <c:v>15</c:v>
                </c:pt>
                <c:pt idx="23" formatCode="0">
                  <c:v>10</c:v>
                </c:pt>
                <c:pt idx="24" formatCode="0">
                  <c:v>10</c:v>
                </c:pt>
                <c:pt idx="25" formatCode="0">
                  <c:v>17</c:v>
                </c:pt>
                <c:pt idx="26" formatCode="0">
                  <c:v>10</c:v>
                </c:pt>
                <c:pt idx="27" formatCode="0">
                  <c:v>5</c:v>
                </c:pt>
                <c:pt idx="28">
                  <c:v>7</c:v>
                </c:pt>
                <c:pt idx="29">
                  <c:v>11</c:v>
                </c:pt>
                <c:pt idx="30">
                  <c:v>17</c:v>
                </c:pt>
                <c:pt idx="31" formatCode="0">
                  <c:v>19</c:v>
                </c:pt>
                <c:pt idx="32" formatCode="0">
                  <c:v>1</c:v>
                </c:pt>
                <c:pt idx="33" formatCode="0">
                  <c:v>12</c:v>
                </c:pt>
                <c:pt idx="34" formatCode="0">
                  <c:v>13</c:v>
                </c:pt>
                <c:pt idx="35" formatCode="0">
                  <c:v>4</c:v>
                </c:pt>
                <c:pt idx="36" formatCode="0">
                  <c:v>9</c:v>
                </c:pt>
                <c:pt idx="37" formatCode="0">
                  <c:v>4</c:v>
                </c:pt>
                <c:pt idx="38" formatCode="0">
                  <c:v>9</c:v>
                </c:pt>
                <c:pt idx="39" formatCode="0">
                  <c:v>15</c:v>
                </c:pt>
                <c:pt idx="40" formatCode="0">
                  <c:v>7</c:v>
                </c:pt>
                <c:pt idx="41" formatCode="0">
                  <c:v>19</c:v>
                </c:pt>
                <c:pt idx="42" formatCode="0">
                  <c:v>1</c:v>
                </c:pt>
                <c:pt idx="43" formatCode="0">
                  <c:v>19</c:v>
                </c:pt>
                <c:pt idx="44" formatCode="0">
                  <c:v>6</c:v>
                </c:pt>
                <c:pt idx="45" formatCode="0">
                  <c:v>10</c:v>
                </c:pt>
                <c:pt idx="46" formatCode="0">
                  <c:v>16</c:v>
                </c:pt>
                <c:pt idx="47" formatCode="0">
                  <c:v>4</c:v>
                </c:pt>
                <c:pt idx="48" formatCode="0">
                  <c:v>6</c:v>
                </c:pt>
                <c:pt idx="49" formatCode="0">
                  <c:v>19</c:v>
                </c:pt>
                <c:pt idx="50" formatCode="0">
                  <c:v>11</c:v>
                </c:pt>
                <c:pt idx="51" formatCode="0">
                  <c:v>10</c:v>
                </c:pt>
                <c:pt idx="52" formatCode="0">
                  <c:v>5</c:v>
                </c:pt>
                <c:pt idx="53" formatCode="0">
                  <c:v>7</c:v>
                </c:pt>
                <c:pt idx="54" formatCode="0">
                  <c:v>1</c:v>
                </c:pt>
                <c:pt idx="55" formatCode="0">
                  <c:v>12</c:v>
                </c:pt>
                <c:pt idx="56" formatCode="0">
                  <c:v>7</c:v>
                </c:pt>
                <c:pt idx="57" formatCode="0">
                  <c:v>6</c:v>
                </c:pt>
                <c:pt idx="58" formatCode="0">
                  <c:v>7</c:v>
                </c:pt>
                <c:pt idx="59" formatCode="0">
                  <c:v>10</c:v>
                </c:pt>
                <c:pt idx="60" formatCode="0">
                  <c:v>14</c:v>
                </c:pt>
                <c:pt idx="61" formatCode="0">
                  <c:v>17</c:v>
                </c:pt>
                <c:pt idx="62" formatCode="0">
                  <c:v>9</c:v>
                </c:pt>
                <c:pt idx="63" formatCode="0">
                  <c:v>0</c:v>
                </c:pt>
                <c:pt idx="64" formatCode="0">
                  <c:v>7</c:v>
                </c:pt>
                <c:pt idx="65" formatCode="0">
                  <c:v>7</c:v>
                </c:pt>
                <c:pt idx="66" formatCode="0">
                  <c:v>11</c:v>
                </c:pt>
                <c:pt idx="67" formatCode="0">
                  <c:v>15</c:v>
                </c:pt>
                <c:pt idx="68" formatCode="0">
                  <c:v>0</c:v>
                </c:pt>
                <c:pt idx="69" formatCode="0">
                  <c:v>6</c:v>
                </c:pt>
                <c:pt idx="70" formatCode="0">
                  <c:v>13</c:v>
                </c:pt>
                <c:pt idx="71" formatCode="0">
                  <c:v>4</c:v>
                </c:pt>
                <c:pt idx="72" formatCode="0">
                  <c:v>9</c:v>
                </c:pt>
                <c:pt idx="73" formatCode="0">
                  <c:v>3</c:v>
                </c:pt>
                <c:pt idx="74" formatCode="0">
                  <c:v>1</c:v>
                </c:pt>
                <c:pt idx="75" formatCode="0">
                  <c:v>4</c:v>
                </c:pt>
                <c:pt idx="76" formatCode="0">
                  <c:v>7</c:v>
                </c:pt>
                <c:pt idx="77" formatCode="0">
                  <c:v>32</c:v>
                </c:pt>
                <c:pt idx="78" formatCode="0">
                  <c:v>1</c:v>
                </c:pt>
                <c:pt idx="79" formatCode="0">
                  <c:v>19</c:v>
                </c:pt>
                <c:pt idx="80" formatCode="0">
                  <c:v>1</c:v>
                </c:pt>
                <c:pt idx="81" formatCode="0">
                  <c:v>10</c:v>
                </c:pt>
                <c:pt idx="82" formatCode="0">
                  <c:v>16</c:v>
                </c:pt>
                <c:pt idx="83" formatCode="0">
                  <c:v>5</c:v>
                </c:pt>
                <c:pt idx="84" formatCode="0">
                  <c:v>6</c:v>
                </c:pt>
                <c:pt idx="85" formatCode="0">
                  <c:v>25</c:v>
                </c:pt>
                <c:pt idx="86" formatCode="0">
                  <c:v>6</c:v>
                </c:pt>
                <c:pt idx="87" formatCode="0">
                  <c:v>10</c:v>
                </c:pt>
                <c:pt idx="88" formatCode="0">
                  <c:v>2</c:v>
                </c:pt>
                <c:pt idx="89" formatCode="0">
                  <c:v>7</c:v>
                </c:pt>
                <c:pt idx="90" formatCode="0">
                  <c:v>1</c:v>
                </c:pt>
                <c:pt idx="91" formatCode="0">
                  <c:v>10</c:v>
                </c:pt>
                <c:pt idx="92" formatCode="0">
                  <c:v>7</c:v>
                </c:pt>
                <c:pt idx="93" formatCode="0">
                  <c:v>6</c:v>
                </c:pt>
                <c:pt idx="94" formatCode="0">
                  <c:v>7</c:v>
                </c:pt>
                <c:pt idx="95" formatCode="0">
                  <c:v>7</c:v>
                </c:pt>
                <c:pt idx="96" formatCode="0">
                  <c:v>13</c:v>
                </c:pt>
                <c:pt idx="97" formatCode="0">
                  <c:v>30</c:v>
                </c:pt>
                <c:pt idx="98" formatCode="0">
                  <c:v>7</c:v>
                </c:pt>
                <c:pt idx="99" formatCode="0">
                  <c:v>0</c:v>
                </c:pt>
                <c:pt idx="100" formatCode="0">
                  <c:v>3</c:v>
                </c:pt>
                <c:pt idx="101" formatCode="0">
                  <c:v>2</c:v>
                </c:pt>
                <c:pt idx="102" formatCode="0">
                  <c:v>11</c:v>
                </c:pt>
                <c:pt idx="103" formatCode="0">
                  <c:v>21</c:v>
                </c:pt>
                <c:pt idx="104" formatCode="0">
                  <c:v>0</c:v>
                </c:pt>
                <c:pt idx="105" formatCode="0">
                  <c:v>6</c:v>
                </c:pt>
                <c:pt idx="106" formatCode="0">
                  <c:v>9</c:v>
                </c:pt>
                <c:pt idx="107" formatCode="0">
                  <c:v>3</c:v>
                </c:pt>
                <c:pt idx="108">
                  <c:v>6</c:v>
                </c:pt>
                <c:pt idx="109">
                  <c:v>14</c:v>
                </c:pt>
                <c:pt idx="110">
                  <c:v>6</c:v>
                </c:pt>
                <c:pt idx="111">
                  <c:v>11</c:v>
                </c:pt>
                <c:pt idx="112">
                  <c:v>6</c:v>
                </c:pt>
                <c:pt idx="113">
                  <c:v>10</c:v>
                </c:pt>
                <c:pt idx="114">
                  <c:v>12</c:v>
                </c:pt>
                <c:pt idx="115">
                  <c:v>18</c:v>
                </c:pt>
                <c:pt idx="116">
                  <c:v>14</c:v>
                </c:pt>
                <c:pt idx="117">
                  <c:v>14</c:v>
                </c:pt>
                <c:pt idx="118">
                  <c:v>12</c:v>
                </c:pt>
                <c:pt idx="119">
                  <c:v>16</c:v>
                </c:pt>
                <c:pt idx="120" formatCode="0">
                  <c:v>9</c:v>
                </c:pt>
                <c:pt idx="121" formatCode="0">
                  <c:v>14</c:v>
                </c:pt>
                <c:pt idx="122" formatCode="0">
                  <c:v>9</c:v>
                </c:pt>
                <c:pt idx="123" formatCode="0">
                  <c:v>13</c:v>
                </c:pt>
                <c:pt idx="124" formatCode="0">
                  <c:v>13</c:v>
                </c:pt>
                <c:pt idx="125" formatCode="0">
                  <c:v>9</c:v>
                </c:pt>
                <c:pt idx="126" formatCode="0">
                  <c:v>14</c:v>
                </c:pt>
                <c:pt idx="127" formatCode="0">
                  <c:v>14</c:v>
                </c:pt>
                <c:pt idx="128" formatCode="0">
                  <c:v>5</c:v>
                </c:pt>
                <c:pt idx="129" formatCode="0">
                  <c:v>10</c:v>
                </c:pt>
                <c:pt idx="130" formatCode="0">
                  <c:v>6</c:v>
                </c:pt>
                <c:pt idx="131" formatCode="0">
                  <c:v>15</c:v>
                </c:pt>
                <c:pt idx="132" formatCode="0">
                  <c:v>13</c:v>
                </c:pt>
                <c:pt idx="133" formatCode="0">
                  <c:v>11</c:v>
                </c:pt>
                <c:pt idx="134">
                  <c:v>8</c:v>
                </c:pt>
                <c:pt idx="135">
                  <c:v>10</c:v>
                </c:pt>
                <c:pt idx="136">
                  <c:v>13</c:v>
                </c:pt>
                <c:pt idx="137">
                  <c:v>10</c:v>
                </c:pt>
                <c:pt idx="138">
                  <c:v>12</c:v>
                </c:pt>
                <c:pt idx="139" formatCode="0">
                  <c:v>13</c:v>
                </c:pt>
                <c:pt idx="140" formatCode="0">
                  <c:v>10</c:v>
                </c:pt>
                <c:pt idx="141" formatCode="0">
                  <c:v>8</c:v>
                </c:pt>
                <c:pt idx="142" formatCode="0">
                  <c:v>15</c:v>
                </c:pt>
                <c:pt idx="143" formatCode="0">
                  <c:v>7</c:v>
                </c:pt>
                <c:pt idx="144" formatCode="0">
                  <c:v>12</c:v>
                </c:pt>
                <c:pt idx="145" formatCode="0">
                  <c:v>6</c:v>
                </c:pt>
                <c:pt idx="146" formatCode="0">
                  <c:v>0</c:v>
                </c:pt>
                <c:pt idx="147" formatCode="0">
                  <c:v>6</c:v>
                </c:pt>
                <c:pt idx="148" formatCode="0">
                  <c:v>1</c:v>
                </c:pt>
                <c:pt idx="149" formatCode="0">
                  <c:v>5</c:v>
                </c:pt>
                <c:pt idx="150" formatCode="0">
                  <c:v>4</c:v>
                </c:pt>
                <c:pt idx="151" formatCode="0">
                  <c:v>9</c:v>
                </c:pt>
                <c:pt idx="152" formatCode="0">
                  <c:v>6</c:v>
                </c:pt>
                <c:pt idx="153" formatCode="0">
                  <c:v>16</c:v>
                </c:pt>
                <c:pt idx="154" formatCode="0">
                  <c:v>3</c:v>
                </c:pt>
                <c:pt idx="155" formatCode="0">
                  <c:v>6</c:v>
                </c:pt>
                <c:pt idx="156" formatCode="0">
                  <c:v>22</c:v>
                </c:pt>
                <c:pt idx="157" formatCode="0">
                  <c:v>11</c:v>
                </c:pt>
                <c:pt idx="158" formatCode="0">
                  <c:v>24</c:v>
                </c:pt>
                <c:pt idx="159" formatCode="0">
                  <c:v>2</c:v>
                </c:pt>
                <c:pt idx="160" formatCode="0">
                  <c:v>18</c:v>
                </c:pt>
                <c:pt idx="161" formatCode="0">
                  <c:v>13</c:v>
                </c:pt>
                <c:pt idx="162" formatCode="0">
                  <c:v>9</c:v>
                </c:pt>
                <c:pt idx="163" formatCode="0">
                  <c:v>21</c:v>
                </c:pt>
                <c:pt idx="164" formatCode="0">
                  <c:v>1</c:v>
                </c:pt>
                <c:pt idx="165" formatCode="0">
                  <c:v>5</c:v>
                </c:pt>
                <c:pt idx="166" formatCode="0">
                  <c:v>6</c:v>
                </c:pt>
                <c:pt idx="167" formatCode="0">
                  <c:v>7</c:v>
                </c:pt>
                <c:pt idx="168" formatCode="0">
                  <c:v>15</c:v>
                </c:pt>
                <c:pt idx="169" formatCode="0">
                  <c:v>2</c:v>
                </c:pt>
                <c:pt idx="170" formatCode="0">
                  <c:v>7</c:v>
                </c:pt>
                <c:pt idx="171" formatCode="0">
                  <c:v>8</c:v>
                </c:pt>
                <c:pt idx="172" formatCode="0">
                  <c:v>10</c:v>
                </c:pt>
                <c:pt idx="173" formatCode="0">
                  <c:v>0</c:v>
                </c:pt>
                <c:pt idx="174" formatCode="0">
                  <c:v>3</c:v>
                </c:pt>
                <c:pt idx="175" formatCode="0">
                  <c:v>12</c:v>
                </c:pt>
                <c:pt idx="176" formatCode="0">
                  <c:v>13</c:v>
                </c:pt>
                <c:pt idx="177" formatCode="0">
                  <c:v>17</c:v>
                </c:pt>
                <c:pt idx="178" formatCode="0">
                  <c:v>8</c:v>
                </c:pt>
                <c:pt idx="179" formatCode="0">
                  <c:v>13</c:v>
                </c:pt>
                <c:pt idx="180" formatCode="0">
                  <c:v>1</c:v>
                </c:pt>
                <c:pt idx="181" formatCode="0">
                  <c:v>2</c:v>
                </c:pt>
                <c:pt idx="182" formatCode="0">
                  <c:v>10</c:v>
                </c:pt>
                <c:pt idx="183" formatCode="0">
                  <c:v>0</c:v>
                </c:pt>
                <c:pt idx="184" formatCode="0">
                  <c:v>5</c:v>
                </c:pt>
                <c:pt idx="185" formatCode="0">
                  <c:v>1</c:v>
                </c:pt>
                <c:pt idx="186" formatCode="0">
                  <c:v>4</c:v>
                </c:pt>
                <c:pt idx="187" formatCode="0">
                  <c:v>0</c:v>
                </c:pt>
                <c:pt idx="188" formatCode="0">
                  <c:v>3</c:v>
                </c:pt>
                <c:pt idx="189" formatCode="0">
                  <c:v>8</c:v>
                </c:pt>
                <c:pt idx="190" formatCode="0">
                  <c:v>18</c:v>
                </c:pt>
                <c:pt idx="191" formatCode="0">
                  <c:v>3</c:v>
                </c:pt>
                <c:pt idx="192" formatCode="0">
                  <c:v>11</c:v>
                </c:pt>
                <c:pt idx="193" formatCode="0">
                  <c:v>10</c:v>
                </c:pt>
                <c:pt idx="194" formatCode="0">
                  <c:v>12</c:v>
                </c:pt>
                <c:pt idx="195" formatCode="0">
                  <c:v>6</c:v>
                </c:pt>
                <c:pt idx="196" formatCode="0">
                  <c:v>0</c:v>
                </c:pt>
                <c:pt idx="197" formatCode="0">
                  <c:v>12</c:v>
                </c:pt>
                <c:pt idx="198" formatCode="0">
                  <c:v>21</c:v>
                </c:pt>
                <c:pt idx="199" formatCode="0">
                  <c:v>9</c:v>
                </c:pt>
                <c:pt idx="200" formatCode="0">
                  <c:v>21</c:v>
                </c:pt>
                <c:pt idx="201" formatCode="0">
                  <c:v>1</c:v>
                </c:pt>
                <c:pt idx="202" formatCode="0">
                  <c:v>5</c:v>
                </c:pt>
                <c:pt idx="203" formatCode="0">
                  <c:v>11</c:v>
                </c:pt>
                <c:pt idx="204" formatCode="0">
                  <c:v>7</c:v>
                </c:pt>
                <c:pt idx="205" formatCode="0">
                  <c:v>15</c:v>
                </c:pt>
                <c:pt idx="206" formatCode="0">
                  <c:v>1</c:v>
                </c:pt>
                <c:pt idx="207" formatCode="0">
                  <c:v>7</c:v>
                </c:pt>
                <c:pt idx="208" formatCode="0">
                  <c:v>0</c:v>
                </c:pt>
                <c:pt idx="209" formatCode="0">
                  <c:v>11</c:v>
                </c:pt>
                <c:pt idx="210" formatCode="0">
                  <c:v>0</c:v>
                </c:pt>
                <c:pt idx="211" formatCode="0">
                  <c:v>4</c:v>
                </c:pt>
                <c:pt idx="212" formatCode="0">
                  <c:v>23</c:v>
                </c:pt>
                <c:pt idx="213" formatCode="0">
                  <c:v>13</c:v>
                </c:pt>
                <c:pt idx="214" formatCode="0">
                  <c:v>17</c:v>
                </c:pt>
                <c:pt idx="215" formatCode="0">
                  <c:v>8</c:v>
                </c:pt>
                <c:pt idx="216" formatCode="0">
                  <c:v>11</c:v>
                </c:pt>
                <c:pt idx="217" formatCode="0">
                  <c:v>1</c:v>
                </c:pt>
                <c:pt idx="218" formatCode="0">
                  <c:v>1</c:v>
                </c:pt>
                <c:pt idx="219">
                  <c:v>2</c:v>
                </c:pt>
                <c:pt idx="220">
                  <c:v>7</c:v>
                </c:pt>
                <c:pt idx="221">
                  <c:v>6</c:v>
                </c:pt>
                <c:pt idx="222">
                  <c:v>8</c:v>
                </c:pt>
                <c:pt idx="223">
                  <c:v>8</c:v>
                </c:pt>
                <c:pt idx="224">
                  <c:v>16</c:v>
                </c:pt>
                <c:pt idx="225">
                  <c:v>12</c:v>
                </c:pt>
                <c:pt idx="226">
                  <c:v>17</c:v>
                </c:pt>
                <c:pt idx="227">
                  <c:v>15</c:v>
                </c:pt>
                <c:pt idx="228" formatCode="0">
                  <c:v>11</c:v>
                </c:pt>
                <c:pt idx="229" formatCode="0">
                  <c:v>2</c:v>
                </c:pt>
                <c:pt idx="230" formatCode="0">
                  <c:v>8</c:v>
                </c:pt>
                <c:pt idx="231" formatCode="0">
                  <c:v>18</c:v>
                </c:pt>
                <c:pt idx="232" formatCode="0">
                  <c:v>10</c:v>
                </c:pt>
                <c:pt idx="233" formatCode="0">
                  <c:v>12</c:v>
                </c:pt>
                <c:pt idx="234" formatCode="0">
                  <c:v>15</c:v>
                </c:pt>
                <c:pt idx="235" formatCode="0">
                  <c:v>16</c:v>
                </c:pt>
                <c:pt idx="236" formatCode="0">
                  <c:v>14</c:v>
                </c:pt>
                <c:pt idx="237" formatCode="0">
                  <c:v>10</c:v>
                </c:pt>
                <c:pt idx="238" formatCode="0">
                  <c:v>14</c:v>
                </c:pt>
                <c:pt idx="239" formatCode="0">
                  <c:v>3</c:v>
                </c:pt>
                <c:pt idx="240" formatCode="0">
                  <c:v>6</c:v>
                </c:pt>
                <c:pt idx="241">
                  <c:v>9</c:v>
                </c:pt>
                <c:pt idx="242">
                  <c:v>12</c:v>
                </c:pt>
                <c:pt idx="243">
                  <c:v>11</c:v>
                </c:pt>
                <c:pt idx="244">
                  <c:v>10</c:v>
                </c:pt>
                <c:pt idx="245">
                  <c:v>7</c:v>
                </c:pt>
                <c:pt idx="246" formatCode="0">
                  <c:v>12</c:v>
                </c:pt>
                <c:pt idx="247" formatCode="0">
                  <c:v>14</c:v>
                </c:pt>
                <c:pt idx="248" formatCode="0">
                  <c:v>10</c:v>
                </c:pt>
                <c:pt idx="249" formatCode="0">
                  <c:v>9</c:v>
                </c:pt>
                <c:pt idx="250" formatCode="0">
                  <c:v>11</c:v>
                </c:pt>
                <c:pt idx="251" formatCode="0">
                  <c:v>8</c:v>
                </c:pt>
                <c:pt idx="252" formatCode="0">
                  <c:v>14</c:v>
                </c:pt>
                <c:pt idx="253" formatCode="0">
                  <c:v>2</c:v>
                </c:pt>
                <c:pt idx="254" formatCode="0">
                  <c:v>2</c:v>
                </c:pt>
                <c:pt idx="255" formatCode="0">
                  <c:v>2</c:v>
                </c:pt>
                <c:pt idx="256" formatCode="0">
                  <c:v>3</c:v>
                </c:pt>
                <c:pt idx="257" formatCode="0">
                  <c:v>4</c:v>
                </c:pt>
                <c:pt idx="258" formatCode="0">
                  <c:v>18</c:v>
                </c:pt>
                <c:pt idx="259" formatCode="0">
                  <c:v>3</c:v>
                </c:pt>
                <c:pt idx="260" formatCode="0">
                  <c:v>29</c:v>
                </c:pt>
                <c:pt idx="261" formatCode="0">
                  <c:v>15</c:v>
                </c:pt>
                <c:pt idx="262" formatCode="0">
                  <c:v>11</c:v>
                </c:pt>
                <c:pt idx="263" formatCode="0">
                  <c:v>3</c:v>
                </c:pt>
                <c:pt idx="264" formatCode="0">
                  <c:v>8</c:v>
                </c:pt>
                <c:pt idx="265" formatCode="0">
                  <c:v>9</c:v>
                </c:pt>
                <c:pt idx="266" formatCode="0">
                  <c:v>7</c:v>
                </c:pt>
                <c:pt idx="267" formatCode="0">
                  <c:v>12</c:v>
                </c:pt>
                <c:pt idx="268" formatCode="0">
                  <c:v>15</c:v>
                </c:pt>
                <c:pt idx="269" formatCode="0">
                  <c:v>31</c:v>
                </c:pt>
                <c:pt idx="270" formatCode="0">
                  <c:v>14</c:v>
                </c:pt>
                <c:pt idx="271" formatCode="0">
                  <c:v>13</c:v>
                </c:pt>
                <c:pt idx="272" formatCode="0">
                  <c:v>11</c:v>
                </c:pt>
                <c:pt idx="273" formatCode="0">
                  <c:v>3</c:v>
                </c:pt>
                <c:pt idx="274" formatCode="0">
                  <c:v>6</c:v>
                </c:pt>
                <c:pt idx="275" formatCode="0">
                  <c:v>3</c:v>
                </c:pt>
                <c:pt idx="276" formatCode="0">
                  <c:v>3</c:v>
                </c:pt>
                <c:pt idx="277" formatCode="0">
                  <c:v>19</c:v>
                </c:pt>
                <c:pt idx="278" formatCode="0">
                  <c:v>15</c:v>
                </c:pt>
                <c:pt idx="279" formatCode="0">
                  <c:v>11</c:v>
                </c:pt>
                <c:pt idx="280" formatCode="0">
                  <c:v>4</c:v>
                </c:pt>
                <c:pt idx="281" formatCode="0">
                  <c:v>17</c:v>
                </c:pt>
                <c:pt idx="282" formatCode="0">
                  <c:v>5</c:v>
                </c:pt>
                <c:pt idx="283" formatCode="0">
                  <c:v>11</c:v>
                </c:pt>
                <c:pt idx="284" formatCode="0">
                  <c:v>0</c:v>
                </c:pt>
                <c:pt idx="285" formatCode="0">
                  <c:v>9</c:v>
                </c:pt>
                <c:pt idx="286" formatCode="0">
                  <c:v>5</c:v>
                </c:pt>
                <c:pt idx="287" formatCode="0">
                  <c:v>3</c:v>
                </c:pt>
                <c:pt idx="288" formatCode="0">
                  <c:v>0</c:v>
                </c:pt>
                <c:pt idx="289" formatCode="0">
                  <c:v>3</c:v>
                </c:pt>
                <c:pt idx="290" formatCode="0">
                  <c:v>3</c:v>
                </c:pt>
                <c:pt idx="291" formatCode="0">
                  <c:v>1</c:v>
                </c:pt>
                <c:pt idx="292" formatCode="0">
                  <c:v>18</c:v>
                </c:pt>
                <c:pt idx="293" formatCode="0">
                  <c:v>3</c:v>
                </c:pt>
                <c:pt idx="294" formatCode="0">
                  <c:v>5</c:v>
                </c:pt>
                <c:pt idx="295" formatCode="0">
                  <c:v>15</c:v>
                </c:pt>
                <c:pt idx="296" formatCode="0">
                  <c:v>11</c:v>
                </c:pt>
                <c:pt idx="297" formatCode="0">
                  <c:v>3</c:v>
                </c:pt>
                <c:pt idx="298" formatCode="0">
                  <c:v>8</c:v>
                </c:pt>
                <c:pt idx="299" formatCode="0">
                  <c:v>14</c:v>
                </c:pt>
                <c:pt idx="300" formatCode="0">
                  <c:v>8</c:v>
                </c:pt>
                <c:pt idx="301" formatCode="0">
                  <c:v>12</c:v>
                </c:pt>
                <c:pt idx="302" formatCode="0">
                  <c:v>15</c:v>
                </c:pt>
                <c:pt idx="303" formatCode="0">
                  <c:v>48</c:v>
                </c:pt>
                <c:pt idx="304" formatCode="0">
                  <c:v>11</c:v>
                </c:pt>
                <c:pt idx="305" formatCode="0">
                  <c:v>13</c:v>
                </c:pt>
                <c:pt idx="306" formatCode="0">
                  <c:v>2</c:v>
                </c:pt>
                <c:pt idx="307" formatCode="0">
                  <c:v>0</c:v>
                </c:pt>
                <c:pt idx="308" formatCode="0">
                  <c:v>6</c:v>
                </c:pt>
                <c:pt idx="309" formatCode="0">
                  <c:v>5</c:v>
                </c:pt>
                <c:pt idx="310" formatCode="0">
                  <c:v>0</c:v>
                </c:pt>
                <c:pt idx="311" formatCode="0">
                  <c:v>25</c:v>
                </c:pt>
                <c:pt idx="312" formatCode="0">
                  <c:v>4</c:v>
                </c:pt>
                <c:pt idx="313" formatCode="0">
                  <c:v>11</c:v>
                </c:pt>
                <c:pt idx="314" formatCode="0">
                  <c:v>0</c:v>
                </c:pt>
                <c:pt idx="315" formatCode="0">
                  <c:v>27</c:v>
                </c:pt>
                <c:pt idx="316" formatCode="0">
                  <c:v>5</c:v>
                </c:pt>
                <c:pt idx="317" formatCode="0">
                  <c:v>11</c:v>
                </c:pt>
                <c:pt idx="318" formatCode="0">
                  <c:v>0</c:v>
                </c:pt>
                <c:pt idx="319" formatCode="0">
                  <c:v>17</c:v>
                </c:pt>
                <c:pt idx="320" formatCode="0">
                  <c:v>5</c:v>
                </c:pt>
                <c:pt idx="321">
                  <c:v>5</c:v>
                </c:pt>
                <c:pt idx="322">
                  <c:v>2</c:v>
                </c:pt>
                <c:pt idx="323">
                  <c:v>4</c:v>
                </c:pt>
                <c:pt idx="324">
                  <c:v>8</c:v>
                </c:pt>
                <c:pt idx="325">
                  <c:v>6</c:v>
                </c:pt>
                <c:pt idx="326">
                  <c:v>11</c:v>
                </c:pt>
                <c:pt idx="327">
                  <c:v>8</c:v>
                </c:pt>
                <c:pt idx="328">
                  <c:v>14</c:v>
                </c:pt>
                <c:pt idx="329">
                  <c:v>20</c:v>
                </c:pt>
                <c:pt idx="330">
                  <c:v>20</c:v>
                </c:pt>
                <c:pt idx="331" formatCode="0">
                  <c:v>17</c:v>
                </c:pt>
                <c:pt idx="332" formatCode="0">
                  <c:v>15</c:v>
                </c:pt>
                <c:pt idx="333" formatCode="0">
                  <c:v>6</c:v>
                </c:pt>
                <c:pt idx="334" formatCode="0">
                  <c:v>13</c:v>
                </c:pt>
                <c:pt idx="335" formatCode="0">
                  <c:v>20</c:v>
                </c:pt>
                <c:pt idx="336" formatCode="0">
                  <c:v>3</c:v>
                </c:pt>
                <c:pt idx="337" formatCode="0">
                  <c:v>15</c:v>
                </c:pt>
                <c:pt idx="338" formatCode="0">
                  <c:v>13</c:v>
                </c:pt>
                <c:pt idx="339" formatCode="0">
                  <c:v>10</c:v>
                </c:pt>
                <c:pt idx="340">
                  <c:v>14</c:v>
                </c:pt>
                <c:pt idx="341">
                  <c:v>6</c:v>
                </c:pt>
                <c:pt idx="342">
                  <c:v>18</c:v>
                </c:pt>
                <c:pt idx="343" formatCode="0">
                  <c:v>20</c:v>
                </c:pt>
                <c:pt idx="344" formatCode="0">
                  <c:v>11</c:v>
                </c:pt>
                <c:pt idx="345" formatCode="0">
                  <c:v>12</c:v>
                </c:pt>
                <c:pt idx="346" formatCode="0">
                  <c:v>14</c:v>
                </c:pt>
                <c:pt idx="347" formatCode="0">
                  <c:v>12</c:v>
                </c:pt>
                <c:pt idx="348" formatCode="0">
                  <c:v>8</c:v>
                </c:pt>
                <c:pt idx="349" formatCode="0">
                  <c:v>10</c:v>
                </c:pt>
                <c:pt idx="350" formatCode="0">
                  <c:v>15</c:v>
                </c:pt>
                <c:pt idx="351" formatCode="0">
                  <c:v>14</c:v>
                </c:pt>
                <c:pt idx="352" formatCode="0">
                  <c:v>13</c:v>
                </c:pt>
                <c:pt idx="353" formatCode="0">
                  <c:v>5</c:v>
                </c:pt>
                <c:pt idx="354" formatCode="0">
                  <c:v>5</c:v>
                </c:pt>
                <c:pt idx="355" formatCode="0">
                  <c:v>0</c:v>
                </c:pt>
                <c:pt idx="356" formatCode="0">
                  <c:v>4</c:v>
                </c:pt>
                <c:pt idx="357" formatCode="0">
                  <c:v>8</c:v>
                </c:pt>
                <c:pt idx="358" formatCode="0">
                  <c:v>1</c:v>
                </c:pt>
                <c:pt idx="359" formatCode="0">
                  <c:v>19</c:v>
                </c:pt>
                <c:pt idx="360" formatCode="0">
                  <c:v>8</c:v>
                </c:pt>
                <c:pt idx="361" formatCode="0">
                  <c:v>14</c:v>
                </c:pt>
                <c:pt idx="362" formatCode="0">
                  <c:v>20</c:v>
                </c:pt>
                <c:pt idx="363" formatCode="0">
                  <c:v>20</c:v>
                </c:pt>
                <c:pt idx="364" formatCode="0">
                  <c:v>0</c:v>
                </c:pt>
                <c:pt idx="365" formatCode="0">
                  <c:v>25</c:v>
                </c:pt>
                <c:pt idx="366" formatCode="0">
                  <c:v>5</c:v>
                </c:pt>
                <c:pt idx="367" formatCode="0">
                  <c:v>13</c:v>
                </c:pt>
                <c:pt idx="368" formatCode="0">
                  <c:v>6</c:v>
                </c:pt>
                <c:pt idx="369" formatCode="0">
                  <c:v>3</c:v>
                </c:pt>
                <c:pt idx="370" formatCode="0">
                  <c:v>15</c:v>
                </c:pt>
                <c:pt idx="371" formatCode="0">
                  <c:v>13</c:v>
                </c:pt>
                <c:pt idx="372" formatCode="0">
                  <c:v>4</c:v>
                </c:pt>
                <c:pt idx="373" formatCode="0">
                  <c:v>14</c:v>
                </c:pt>
                <c:pt idx="374" formatCode="0">
                  <c:v>4</c:v>
                </c:pt>
                <c:pt idx="375" formatCode="0">
                  <c:v>7</c:v>
                </c:pt>
                <c:pt idx="376" formatCode="0">
                  <c:v>20</c:v>
                </c:pt>
                <c:pt idx="377" formatCode="0">
                  <c:v>20</c:v>
                </c:pt>
                <c:pt idx="378" formatCode="0">
                  <c:v>12</c:v>
                </c:pt>
                <c:pt idx="379" formatCode="0">
                  <c:v>6</c:v>
                </c:pt>
                <c:pt idx="380" formatCode="0">
                  <c:v>11</c:v>
                </c:pt>
                <c:pt idx="381" formatCode="0">
                  <c:v>8</c:v>
                </c:pt>
                <c:pt idx="382" formatCode="0">
                  <c:v>10</c:v>
                </c:pt>
                <c:pt idx="383" formatCode="0">
                  <c:v>15</c:v>
                </c:pt>
                <c:pt idx="384" formatCode="0">
                  <c:v>16</c:v>
                </c:pt>
                <c:pt idx="385" formatCode="0">
                  <c:v>25</c:v>
                </c:pt>
                <c:pt idx="386" formatCode="0">
                  <c:v>4</c:v>
                </c:pt>
                <c:pt idx="387" formatCode="0">
                  <c:v>8</c:v>
                </c:pt>
                <c:pt idx="388" formatCode="0">
                  <c:v>0</c:v>
                </c:pt>
                <c:pt idx="389" formatCode="0">
                  <c:v>4</c:v>
                </c:pt>
                <c:pt idx="390" formatCode="0">
                  <c:v>10</c:v>
                </c:pt>
                <c:pt idx="391" formatCode="0">
                  <c:v>1</c:v>
                </c:pt>
                <c:pt idx="392" formatCode="0">
                  <c:v>19</c:v>
                </c:pt>
                <c:pt idx="393" formatCode="0">
                  <c:v>8</c:v>
                </c:pt>
                <c:pt idx="394" formatCode="0">
                  <c:v>4</c:v>
                </c:pt>
                <c:pt idx="395" formatCode="0">
                  <c:v>3</c:v>
                </c:pt>
                <c:pt idx="396" formatCode="0">
                  <c:v>0</c:v>
                </c:pt>
                <c:pt idx="397" formatCode="0">
                  <c:v>0</c:v>
                </c:pt>
                <c:pt idx="398" formatCode="0">
                  <c:v>25</c:v>
                </c:pt>
                <c:pt idx="399" formatCode="0">
                  <c:v>8</c:v>
                </c:pt>
                <c:pt idx="400" formatCode="0">
                  <c:v>17</c:v>
                </c:pt>
                <c:pt idx="401" formatCode="0">
                  <c:v>6</c:v>
                </c:pt>
                <c:pt idx="402" formatCode="0">
                  <c:v>3</c:v>
                </c:pt>
                <c:pt idx="403" formatCode="0">
                  <c:v>13</c:v>
                </c:pt>
                <c:pt idx="404" formatCode="0">
                  <c:v>13</c:v>
                </c:pt>
                <c:pt idx="405" formatCode="0">
                  <c:v>0</c:v>
                </c:pt>
                <c:pt idx="406" formatCode="0">
                  <c:v>20</c:v>
                </c:pt>
                <c:pt idx="407" formatCode="0">
                  <c:v>2</c:v>
                </c:pt>
                <c:pt idx="408" formatCode="0">
                  <c:v>10</c:v>
                </c:pt>
                <c:pt idx="409" formatCode="0">
                  <c:v>35</c:v>
                </c:pt>
                <c:pt idx="410" formatCode="0">
                  <c:v>20</c:v>
                </c:pt>
                <c:pt idx="411" formatCode="0">
                  <c:v>12</c:v>
                </c:pt>
                <c:pt idx="412" formatCode="0">
                  <c:v>9</c:v>
                </c:pt>
                <c:pt idx="413" formatCode="0">
                  <c:v>6</c:v>
                </c:pt>
                <c:pt idx="414" formatCode="0">
                  <c:v>5</c:v>
                </c:pt>
                <c:pt idx="415" formatCode="0">
                  <c:v>10</c:v>
                </c:pt>
                <c:pt idx="416" formatCode="0">
                  <c:v>14</c:v>
                </c:pt>
                <c:pt idx="417" formatCode="0">
                  <c:v>24</c:v>
                </c:pt>
                <c:pt idx="418" formatCode="0">
                  <c:v>23</c:v>
                </c:pt>
                <c:pt idx="419" formatCode="0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EB-2C41-BBA8-644EE3055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4745231"/>
        <c:axId val="2084749519"/>
      </c:scatterChart>
      <c:valAx>
        <c:axId val="20847452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749519"/>
        <c:crosses val="autoZero"/>
        <c:crossBetween val="midCat"/>
      </c:valAx>
      <c:valAx>
        <c:axId val="2084749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745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Debit Card (1 = yes, 0 = no)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City</c:v>
          </c:tx>
          <c:spPr>
            <a:ln w="19050">
              <a:noFill/>
            </a:ln>
          </c:spPr>
          <c:trendline>
            <c:spPr>
              <a:ln w="127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strRef>
              <c:f>'Regression Analysis'!$G$2:$G$421</c:f>
              <c:strCache>
                <c:ptCount val="21"/>
                <c:pt idx="14">
                  <c:v>Upper 95%</c:v>
                </c:pt>
                <c:pt idx="15">
                  <c:v>2.3933</c:v>
                </c:pt>
                <c:pt idx="16">
                  <c:v>0.0002</c:v>
                </c:pt>
                <c:pt idx="17">
                  <c:v>0.0325</c:v>
                </c:pt>
                <c:pt idx="18">
                  <c:v>0.0762</c:v>
                </c:pt>
                <c:pt idx="19">
                  <c:v>0.2797</c:v>
                </c:pt>
                <c:pt idx="20">
                  <c:v>0.2787</c:v>
                </c:pt>
              </c:strCache>
            </c:strRef>
          </c:xVal>
          <c:yVal>
            <c:numRef>
              <c:f>'Bank Data w Scatter Plot'!$C$2:$C$421</c:f>
              <c:numCache>
                <c:formatCode>General</c:formatCode>
                <c:ptCount val="4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2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2</c:v>
                </c:pt>
                <c:pt idx="149">
                  <c:v>2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2</c:v>
                </c:pt>
                <c:pt idx="180">
                  <c:v>2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2</c:v>
                </c:pt>
                <c:pt idx="198">
                  <c:v>2</c:v>
                </c:pt>
                <c:pt idx="199">
                  <c:v>2</c:v>
                </c:pt>
                <c:pt idx="200">
                  <c:v>2</c:v>
                </c:pt>
                <c:pt idx="201">
                  <c:v>2</c:v>
                </c:pt>
                <c:pt idx="202">
                  <c:v>2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2</c:v>
                </c:pt>
                <c:pt idx="207">
                  <c:v>2</c:v>
                </c:pt>
                <c:pt idx="208">
                  <c:v>2</c:v>
                </c:pt>
                <c:pt idx="209">
                  <c:v>2</c:v>
                </c:pt>
                <c:pt idx="210">
                  <c:v>2</c:v>
                </c:pt>
                <c:pt idx="211">
                  <c:v>2</c:v>
                </c:pt>
                <c:pt idx="212">
                  <c:v>2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2</c:v>
                </c:pt>
                <c:pt idx="218">
                  <c:v>2</c:v>
                </c:pt>
                <c:pt idx="219">
                  <c:v>3</c:v>
                </c:pt>
                <c:pt idx="220">
                  <c:v>3</c:v>
                </c:pt>
                <c:pt idx="221">
                  <c:v>3</c:v>
                </c:pt>
                <c:pt idx="222">
                  <c:v>3</c:v>
                </c:pt>
                <c:pt idx="223">
                  <c:v>3</c:v>
                </c:pt>
                <c:pt idx="224">
                  <c:v>3</c:v>
                </c:pt>
                <c:pt idx="225">
                  <c:v>3</c:v>
                </c:pt>
                <c:pt idx="226">
                  <c:v>3</c:v>
                </c:pt>
                <c:pt idx="227">
                  <c:v>3</c:v>
                </c:pt>
                <c:pt idx="228">
                  <c:v>3</c:v>
                </c:pt>
                <c:pt idx="229">
                  <c:v>3</c:v>
                </c:pt>
                <c:pt idx="230">
                  <c:v>3</c:v>
                </c:pt>
                <c:pt idx="231">
                  <c:v>3</c:v>
                </c:pt>
                <c:pt idx="232">
                  <c:v>3</c:v>
                </c:pt>
                <c:pt idx="233">
                  <c:v>3</c:v>
                </c:pt>
                <c:pt idx="234">
                  <c:v>3</c:v>
                </c:pt>
                <c:pt idx="235">
                  <c:v>3</c:v>
                </c:pt>
                <c:pt idx="236">
                  <c:v>3</c:v>
                </c:pt>
                <c:pt idx="237">
                  <c:v>3</c:v>
                </c:pt>
                <c:pt idx="238">
                  <c:v>3</c:v>
                </c:pt>
                <c:pt idx="239">
                  <c:v>3</c:v>
                </c:pt>
                <c:pt idx="240">
                  <c:v>3</c:v>
                </c:pt>
                <c:pt idx="241">
                  <c:v>3</c:v>
                </c:pt>
                <c:pt idx="242">
                  <c:v>3</c:v>
                </c:pt>
                <c:pt idx="243">
                  <c:v>3</c:v>
                </c:pt>
                <c:pt idx="244">
                  <c:v>3</c:v>
                </c:pt>
                <c:pt idx="245">
                  <c:v>3</c:v>
                </c:pt>
                <c:pt idx="246">
                  <c:v>3</c:v>
                </c:pt>
                <c:pt idx="247">
                  <c:v>3</c:v>
                </c:pt>
                <c:pt idx="248">
                  <c:v>3</c:v>
                </c:pt>
                <c:pt idx="249">
                  <c:v>3</c:v>
                </c:pt>
                <c:pt idx="250">
                  <c:v>3</c:v>
                </c:pt>
                <c:pt idx="251">
                  <c:v>3</c:v>
                </c:pt>
                <c:pt idx="252">
                  <c:v>3</c:v>
                </c:pt>
                <c:pt idx="253">
                  <c:v>3</c:v>
                </c:pt>
                <c:pt idx="254">
                  <c:v>3</c:v>
                </c:pt>
                <c:pt idx="255">
                  <c:v>3</c:v>
                </c:pt>
                <c:pt idx="256">
                  <c:v>3</c:v>
                </c:pt>
                <c:pt idx="257">
                  <c:v>3</c:v>
                </c:pt>
                <c:pt idx="258">
                  <c:v>3</c:v>
                </c:pt>
                <c:pt idx="259">
                  <c:v>3</c:v>
                </c:pt>
                <c:pt idx="260">
                  <c:v>3</c:v>
                </c:pt>
                <c:pt idx="261">
                  <c:v>3</c:v>
                </c:pt>
                <c:pt idx="262">
                  <c:v>3</c:v>
                </c:pt>
                <c:pt idx="263">
                  <c:v>3</c:v>
                </c:pt>
                <c:pt idx="264">
                  <c:v>3</c:v>
                </c:pt>
                <c:pt idx="265">
                  <c:v>3</c:v>
                </c:pt>
                <c:pt idx="266">
                  <c:v>3</c:v>
                </c:pt>
                <c:pt idx="267">
                  <c:v>3</c:v>
                </c:pt>
                <c:pt idx="268">
                  <c:v>3</c:v>
                </c:pt>
                <c:pt idx="269">
                  <c:v>3</c:v>
                </c:pt>
                <c:pt idx="270">
                  <c:v>3</c:v>
                </c:pt>
                <c:pt idx="271">
                  <c:v>3</c:v>
                </c:pt>
                <c:pt idx="272">
                  <c:v>3</c:v>
                </c:pt>
                <c:pt idx="273">
                  <c:v>3</c:v>
                </c:pt>
                <c:pt idx="274">
                  <c:v>3</c:v>
                </c:pt>
                <c:pt idx="275">
                  <c:v>3</c:v>
                </c:pt>
                <c:pt idx="276">
                  <c:v>3</c:v>
                </c:pt>
                <c:pt idx="277">
                  <c:v>3</c:v>
                </c:pt>
                <c:pt idx="278">
                  <c:v>3</c:v>
                </c:pt>
                <c:pt idx="279">
                  <c:v>3</c:v>
                </c:pt>
                <c:pt idx="280">
                  <c:v>3</c:v>
                </c:pt>
                <c:pt idx="281">
                  <c:v>3</c:v>
                </c:pt>
                <c:pt idx="282">
                  <c:v>3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3</c:v>
                </c:pt>
                <c:pt idx="302">
                  <c:v>3</c:v>
                </c:pt>
                <c:pt idx="303">
                  <c:v>3</c:v>
                </c:pt>
                <c:pt idx="304">
                  <c:v>3</c:v>
                </c:pt>
                <c:pt idx="305">
                  <c:v>3</c:v>
                </c:pt>
                <c:pt idx="306">
                  <c:v>3</c:v>
                </c:pt>
                <c:pt idx="307">
                  <c:v>3</c:v>
                </c:pt>
                <c:pt idx="308">
                  <c:v>3</c:v>
                </c:pt>
                <c:pt idx="309">
                  <c:v>3</c:v>
                </c:pt>
                <c:pt idx="310">
                  <c:v>3</c:v>
                </c:pt>
                <c:pt idx="311">
                  <c:v>3</c:v>
                </c:pt>
                <c:pt idx="312">
                  <c:v>3</c:v>
                </c:pt>
                <c:pt idx="313">
                  <c:v>3</c:v>
                </c:pt>
                <c:pt idx="314">
                  <c:v>3</c:v>
                </c:pt>
                <c:pt idx="315">
                  <c:v>3</c:v>
                </c:pt>
                <c:pt idx="316">
                  <c:v>3</c:v>
                </c:pt>
                <c:pt idx="317">
                  <c:v>3</c:v>
                </c:pt>
                <c:pt idx="318">
                  <c:v>3</c:v>
                </c:pt>
                <c:pt idx="319">
                  <c:v>3</c:v>
                </c:pt>
                <c:pt idx="320">
                  <c:v>3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4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4</c:v>
                </c:pt>
                <c:pt idx="330">
                  <c:v>4</c:v>
                </c:pt>
                <c:pt idx="331">
                  <c:v>4</c:v>
                </c:pt>
                <c:pt idx="332">
                  <c:v>4</c:v>
                </c:pt>
                <c:pt idx="333">
                  <c:v>4</c:v>
                </c:pt>
                <c:pt idx="334">
                  <c:v>4</c:v>
                </c:pt>
                <c:pt idx="335">
                  <c:v>4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4</c:v>
                </c:pt>
                <c:pt idx="340">
                  <c:v>4</c:v>
                </c:pt>
                <c:pt idx="341">
                  <c:v>4</c:v>
                </c:pt>
                <c:pt idx="342">
                  <c:v>4</c:v>
                </c:pt>
                <c:pt idx="343">
                  <c:v>4</c:v>
                </c:pt>
                <c:pt idx="344">
                  <c:v>4</c:v>
                </c:pt>
                <c:pt idx="345">
                  <c:v>4</c:v>
                </c:pt>
                <c:pt idx="346">
                  <c:v>4</c:v>
                </c:pt>
                <c:pt idx="347">
                  <c:v>4</c:v>
                </c:pt>
                <c:pt idx="348">
                  <c:v>4</c:v>
                </c:pt>
                <c:pt idx="349">
                  <c:v>4</c:v>
                </c:pt>
                <c:pt idx="350">
                  <c:v>4</c:v>
                </c:pt>
                <c:pt idx="351">
                  <c:v>4</c:v>
                </c:pt>
                <c:pt idx="352">
                  <c:v>4</c:v>
                </c:pt>
                <c:pt idx="353">
                  <c:v>4</c:v>
                </c:pt>
                <c:pt idx="354">
                  <c:v>4</c:v>
                </c:pt>
                <c:pt idx="355">
                  <c:v>4</c:v>
                </c:pt>
                <c:pt idx="356">
                  <c:v>4</c:v>
                </c:pt>
                <c:pt idx="357">
                  <c:v>4</c:v>
                </c:pt>
                <c:pt idx="358">
                  <c:v>4</c:v>
                </c:pt>
                <c:pt idx="359">
                  <c:v>4</c:v>
                </c:pt>
                <c:pt idx="360">
                  <c:v>4</c:v>
                </c:pt>
                <c:pt idx="361">
                  <c:v>4</c:v>
                </c:pt>
                <c:pt idx="362">
                  <c:v>4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4</c:v>
                </c:pt>
                <c:pt idx="368">
                  <c:v>4</c:v>
                </c:pt>
                <c:pt idx="369">
                  <c:v>4</c:v>
                </c:pt>
                <c:pt idx="370">
                  <c:v>4</c:v>
                </c:pt>
                <c:pt idx="371">
                  <c:v>4</c:v>
                </c:pt>
                <c:pt idx="372">
                  <c:v>4</c:v>
                </c:pt>
                <c:pt idx="373">
                  <c:v>4</c:v>
                </c:pt>
                <c:pt idx="374">
                  <c:v>4</c:v>
                </c:pt>
                <c:pt idx="375">
                  <c:v>4</c:v>
                </c:pt>
                <c:pt idx="376">
                  <c:v>4</c:v>
                </c:pt>
                <c:pt idx="377">
                  <c:v>4</c:v>
                </c:pt>
                <c:pt idx="378">
                  <c:v>4</c:v>
                </c:pt>
                <c:pt idx="379">
                  <c:v>4</c:v>
                </c:pt>
                <c:pt idx="380">
                  <c:v>4</c:v>
                </c:pt>
                <c:pt idx="381">
                  <c:v>4</c:v>
                </c:pt>
                <c:pt idx="382">
                  <c:v>4</c:v>
                </c:pt>
                <c:pt idx="383">
                  <c:v>4</c:v>
                </c:pt>
                <c:pt idx="384">
                  <c:v>4</c:v>
                </c:pt>
                <c:pt idx="385">
                  <c:v>4</c:v>
                </c:pt>
                <c:pt idx="386">
                  <c:v>4</c:v>
                </c:pt>
                <c:pt idx="387">
                  <c:v>4</c:v>
                </c:pt>
                <c:pt idx="388">
                  <c:v>4</c:v>
                </c:pt>
                <c:pt idx="389">
                  <c:v>4</c:v>
                </c:pt>
                <c:pt idx="390">
                  <c:v>4</c:v>
                </c:pt>
                <c:pt idx="391">
                  <c:v>4</c:v>
                </c:pt>
                <c:pt idx="392">
                  <c:v>4</c:v>
                </c:pt>
                <c:pt idx="393">
                  <c:v>4</c:v>
                </c:pt>
                <c:pt idx="394">
                  <c:v>4</c:v>
                </c:pt>
                <c:pt idx="395">
                  <c:v>4</c:v>
                </c:pt>
                <c:pt idx="396">
                  <c:v>4</c:v>
                </c:pt>
                <c:pt idx="397">
                  <c:v>4</c:v>
                </c:pt>
                <c:pt idx="398">
                  <c:v>4</c:v>
                </c:pt>
                <c:pt idx="399">
                  <c:v>4</c:v>
                </c:pt>
                <c:pt idx="400">
                  <c:v>4</c:v>
                </c:pt>
                <c:pt idx="401">
                  <c:v>4</c:v>
                </c:pt>
                <c:pt idx="402">
                  <c:v>4</c:v>
                </c:pt>
                <c:pt idx="403">
                  <c:v>4</c:v>
                </c:pt>
                <c:pt idx="404">
                  <c:v>4</c:v>
                </c:pt>
                <c:pt idx="405">
                  <c:v>4</c:v>
                </c:pt>
                <c:pt idx="406">
                  <c:v>4</c:v>
                </c:pt>
                <c:pt idx="407">
                  <c:v>4</c:v>
                </c:pt>
                <c:pt idx="408">
                  <c:v>4</c:v>
                </c:pt>
                <c:pt idx="409">
                  <c:v>4</c:v>
                </c:pt>
                <c:pt idx="410">
                  <c:v>4</c:v>
                </c:pt>
                <c:pt idx="411">
                  <c:v>4</c:v>
                </c:pt>
                <c:pt idx="412">
                  <c:v>4</c:v>
                </c:pt>
                <c:pt idx="413">
                  <c:v>4</c:v>
                </c:pt>
                <c:pt idx="414">
                  <c:v>4</c:v>
                </c:pt>
                <c:pt idx="415">
                  <c:v>4</c:v>
                </c:pt>
                <c:pt idx="416">
                  <c:v>4</c:v>
                </c:pt>
                <c:pt idx="417">
                  <c:v>4</c:v>
                </c:pt>
                <c:pt idx="418">
                  <c:v>4</c:v>
                </c:pt>
                <c:pt idx="419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3C-5C42-9C7D-BBA0B0413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0460543"/>
        <c:axId val="830104015"/>
      </c:scatterChart>
      <c:valAx>
        <c:axId val="8304605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Debit Card (1 = yes, 0 = no)</a:t>
                </a:r>
              </a:p>
            </c:rich>
          </c:tx>
          <c:overlay val="0"/>
        </c:title>
        <c:majorTickMark val="out"/>
        <c:minorTickMark val="none"/>
        <c:tickLblPos val="nextTo"/>
        <c:crossAx val="830104015"/>
        <c:crosses val="autoZero"/>
        <c:crossBetween val="midCat"/>
      </c:valAx>
      <c:valAx>
        <c:axId val="83010401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30460543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Receives interest (1 = yes, 0 = no)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City</c:v>
          </c:tx>
          <c:spPr>
            <a:ln w="19050">
              <a:noFill/>
            </a:ln>
          </c:spPr>
          <c:trendline>
            <c:spPr>
              <a:ln w="127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strRef>
              <c:f>'Regression Analysis'!$H$2:$H$421</c:f>
              <c:strCache>
                <c:ptCount val="21"/>
                <c:pt idx="14">
                  <c:v>Lower 95.0%</c:v>
                </c:pt>
                <c:pt idx="15">
                  <c:v>1.7485</c:v>
                </c:pt>
                <c:pt idx="16">
                  <c:v>-0.0002</c:v>
                </c:pt>
                <c:pt idx="17">
                  <c:v>-0.0015</c:v>
                </c:pt>
                <c:pt idx="18">
                  <c:v>0.0065</c:v>
                </c:pt>
                <c:pt idx="19">
                  <c:v>-0.1454</c:v>
                </c:pt>
                <c:pt idx="20">
                  <c:v>-0.1501</c:v>
                </c:pt>
              </c:strCache>
            </c:strRef>
          </c:xVal>
          <c:yVal>
            <c:numRef>
              <c:f>'Bank Data w Scatter Plot'!$C$2:$C$421</c:f>
              <c:numCache>
                <c:formatCode>General</c:formatCode>
                <c:ptCount val="4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2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2</c:v>
                </c:pt>
                <c:pt idx="149">
                  <c:v>2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2</c:v>
                </c:pt>
                <c:pt idx="180">
                  <c:v>2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2</c:v>
                </c:pt>
                <c:pt idx="198">
                  <c:v>2</c:v>
                </c:pt>
                <c:pt idx="199">
                  <c:v>2</c:v>
                </c:pt>
                <c:pt idx="200">
                  <c:v>2</c:v>
                </c:pt>
                <c:pt idx="201">
                  <c:v>2</c:v>
                </c:pt>
                <c:pt idx="202">
                  <c:v>2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2</c:v>
                </c:pt>
                <c:pt idx="207">
                  <c:v>2</c:v>
                </c:pt>
                <c:pt idx="208">
                  <c:v>2</c:v>
                </c:pt>
                <c:pt idx="209">
                  <c:v>2</c:v>
                </c:pt>
                <c:pt idx="210">
                  <c:v>2</c:v>
                </c:pt>
                <c:pt idx="211">
                  <c:v>2</c:v>
                </c:pt>
                <c:pt idx="212">
                  <c:v>2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2</c:v>
                </c:pt>
                <c:pt idx="218">
                  <c:v>2</c:v>
                </c:pt>
                <c:pt idx="219">
                  <c:v>3</c:v>
                </c:pt>
                <c:pt idx="220">
                  <c:v>3</c:v>
                </c:pt>
                <c:pt idx="221">
                  <c:v>3</c:v>
                </c:pt>
                <c:pt idx="222">
                  <c:v>3</c:v>
                </c:pt>
                <c:pt idx="223">
                  <c:v>3</c:v>
                </c:pt>
                <c:pt idx="224">
                  <c:v>3</c:v>
                </c:pt>
                <c:pt idx="225">
                  <c:v>3</c:v>
                </c:pt>
                <c:pt idx="226">
                  <c:v>3</c:v>
                </c:pt>
                <c:pt idx="227">
                  <c:v>3</c:v>
                </c:pt>
                <c:pt idx="228">
                  <c:v>3</c:v>
                </c:pt>
                <c:pt idx="229">
                  <c:v>3</c:v>
                </c:pt>
                <c:pt idx="230">
                  <c:v>3</c:v>
                </c:pt>
                <c:pt idx="231">
                  <c:v>3</c:v>
                </c:pt>
                <c:pt idx="232">
                  <c:v>3</c:v>
                </c:pt>
                <c:pt idx="233">
                  <c:v>3</c:v>
                </c:pt>
                <c:pt idx="234">
                  <c:v>3</c:v>
                </c:pt>
                <c:pt idx="235">
                  <c:v>3</c:v>
                </c:pt>
                <c:pt idx="236">
                  <c:v>3</c:v>
                </c:pt>
                <c:pt idx="237">
                  <c:v>3</c:v>
                </c:pt>
                <c:pt idx="238">
                  <c:v>3</c:v>
                </c:pt>
                <c:pt idx="239">
                  <c:v>3</c:v>
                </c:pt>
                <c:pt idx="240">
                  <c:v>3</c:v>
                </c:pt>
                <c:pt idx="241">
                  <c:v>3</c:v>
                </c:pt>
                <c:pt idx="242">
                  <c:v>3</c:v>
                </c:pt>
                <c:pt idx="243">
                  <c:v>3</c:v>
                </c:pt>
                <c:pt idx="244">
                  <c:v>3</c:v>
                </c:pt>
                <c:pt idx="245">
                  <c:v>3</c:v>
                </c:pt>
                <c:pt idx="246">
                  <c:v>3</c:v>
                </c:pt>
                <c:pt idx="247">
                  <c:v>3</c:v>
                </c:pt>
                <c:pt idx="248">
                  <c:v>3</c:v>
                </c:pt>
                <c:pt idx="249">
                  <c:v>3</c:v>
                </c:pt>
                <c:pt idx="250">
                  <c:v>3</c:v>
                </c:pt>
                <c:pt idx="251">
                  <c:v>3</c:v>
                </c:pt>
                <c:pt idx="252">
                  <c:v>3</c:v>
                </c:pt>
                <c:pt idx="253">
                  <c:v>3</c:v>
                </c:pt>
                <c:pt idx="254">
                  <c:v>3</c:v>
                </c:pt>
                <c:pt idx="255">
                  <c:v>3</c:v>
                </c:pt>
                <c:pt idx="256">
                  <c:v>3</c:v>
                </c:pt>
                <c:pt idx="257">
                  <c:v>3</c:v>
                </c:pt>
                <c:pt idx="258">
                  <c:v>3</c:v>
                </c:pt>
                <c:pt idx="259">
                  <c:v>3</c:v>
                </c:pt>
                <c:pt idx="260">
                  <c:v>3</c:v>
                </c:pt>
                <c:pt idx="261">
                  <c:v>3</c:v>
                </c:pt>
                <c:pt idx="262">
                  <c:v>3</c:v>
                </c:pt>
                <c:pt idx="263">
                  <c:v>3</c:v>
                </c:pt>
                <c:pt idx="264">
                  <c:v>3</c:v>
                </c:pt>
                <c:pt idx="265">
                  <c:v>3</c:v>
                </c:pt>
                <c:pt idx="266">
                  <c:v>3</c:v>
                </c:pt>
                <c:pt idx="267">
                  <c:v>3</c:v>
                </c:pt>
                <c:pt idx="268">
                  <c:v>3</c:v>
                </c:pt>
                <c:pt idx="269">
                  <c:v>3</c:v>
                </c:pt>
                <c:pt idx="270">
                  <c:v>3</c:v>
                </c:pt>
                <c:pt idx="271">
                  <c:v>3</c:v>
                </c:pt>
                <c:pt idx="272">
                  <c:v>3</c:v>
                </c:pt>
                <c:pt idx="273">
                  <c:v>3</c:v>
                </c:pt>
                <c:pt idx="274">
                  <c:v>3</c:v>
                </c:pt>
                <c:pt idx="275">
                  <c:v>3</c:v>
                </c:pt>
                <c:pt idx="276">
                  <c:v>3</c:v>
                </c:pt>
                <c:pt idx="277">
                  <c:v>3</c:v>
                </c:pt>
                <c:pt idx="278">
                  <c:v>3</c:v>
                </c:pt>
                <c:pt idx="279">
                  <c:v>3</c:v>
                </c:pt>
                <c:pt idx="280">
                  <c:v>3</c:v>
                </c:pt>
                <c:pt idx="281">
                  <c:v>3</c:v>
                </c:pt>
                <c:pt idx="282">
                  <c:v>3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3</c:v>
                </c:pt>
                <c:pt idx="302">
                  <c:v>3</c:v>
                </c:pt>
                <c:pt idx="303">
                  <c:v>3</c:v>
                </c:pt>
                <c:pt idx="304">
                  <c:v>3</c:v>
                </c:pt>
                <c:pt idx="305">
                  <c:v>3</c:v>
                </c:pt>
                <c:pt idx="306">
                  <c:v>3</c:v>
                </c:pt>
                <c:pt idx="307">
                  <c:v>3</c:v>
                </c:pt>
                <c:pt idx="308">
                  <c:v>3</c:v>
                </c:pt>
                <c:pt idx="309">
                  <c:v>3</c:v>
                </c:pt>
                <c:pt idx="310">
                  <c:v>3</c:v>
                </c:pt>
                <c:pt idx="311">
                  <c:v>3</c:v>
                </c:pt>
                <c:pt idx="312">
                  <c:v>3</c:v>
                </c:pt>
                <c:pt idx="313">
                  <c:v>3</c:v>
                </c:pt>
                <c:pt idx="314">
                  <c:v>3</c:v>
                </c:pt>
                <c:pt idx="315">
                  <c:v>3</c:v>
                </c:pt>
                <c:pt idx="316">
                  <c:v>3</c:v>
                </c:pt>
                <c:pt idx="317">
                  <c:v>3</c:v>
                </c:pt>
                <c:pt idx="318">
                  <c:v>3</c:v>
                </c:pt>
                <c:pt idx="319">
                  <c:v>3</c:v>
                </c:pt>
                <c:pt idx="320">
                  <c:v>3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4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4</c:v>
                </c:pt>
                <c:pt idx="330">
                  <c:v>4</c:v>
                </c:pt>
                <c:pt idx="331">
                  <c:v>4</c:v>
                </c:pt>
                <c:pt idx="332">
                  <c:v>4</c:v>
                </c:pt>
                <c:pt idx="333">
                  <c:v>4</c:v>
                </c:pt>
                <c:pt idx="334">
                  <c:v>4</c:v>
                </c:pt>
                <c:pt idx="335">
                  <c:v>4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4</c:v>
                </c:pt>
                <c:pt idx="340">
                  <c:v>4</c:v>
                </c:pt>
                <c:pt idx="341">
                  <c:v>4</c:v>
                </c:pt>
                <c:pt idx="342">
                  <c:v>4</c:v>
                </c:pt>
                <c:pt idx="343">
                  <c:v>4</c:v>
                </c:pt>
                <c:pt idx="344">
                  <c:v>4</c:v>
                </c:pt>
                <c:pt idx="345">
                  <c:v>4</c:v>
                </c:pt>
                <c:pt idx="346">
                  <c:v>4</c:v>
                </c:pt>
                <c:pt idx="347">
                  <c:v>4</c:v>
                </c:pt>
                <c:pt idx="348">
                  <c:v>4</c:v>
                </c:pt>
                <c:pt idx="349">
                  <c:v>4</c:v>
                </c:pt>
                <c:pt idx="350">
                  <c:v>4</c:v>
                </c:pt>
                <c:pt idx="351">
                  <c:v>4</c:v>
                </c:pt>
                <c:pt idx="352">
                  <c:v>4</c:v>
                </c:pt>
                <c:pt idx="353">
                  <c:v>4</c:v>
                </c:pt>
                <c:pt idx="354">
                  <c:v>4</c:v>
                </c:pt>
                <c:pt idx="355">
                  <c:v>4</c:v>
                </c:pt>
                <c:pt idx="356">
                  <c:v>4</c:v>
                </c:pt>
                <c:pt idx="357">
                  <c:v>4</c:v>
                </c:pt>
                <c:pt idx="358">
                  <c:v>4</c:v>
                </c:pt>
                <c:pt idx="359">
                  <c:v>4</c:v>
                </c:pt>
                <c:pt idx="360">
                  <c:v>4</c:v>
                </c:pt>
                <c:pt idx="361">
                  <c:v>4</c:v>
                </c:pt>
                <c:pt idx="362">
                  <c:v>4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4</c:v>
                </c:pt>
                <c:pt idx="368">
                  <c:v>4</c:v>
                </c:pt>
                <c:pt idx="369">
                  <c:v>4</c:v>
                </c:pt>
                <c:pt idx="370">
                  <c:v>4</c:v>
                </c:pt>
                <c:pt idx="371">
                  <c:v>4</c:v>
                </c:pt>
                <c:pt idx="372">
                  <c:v>4</c:v>
                </c:pt>
                <c:pt idx="373">
                  <c:v>4</c:v>
                </c:pt>
                <c:pt idx="374">
                  <c:v>4</c:v>
                </c:pt>
                <c:pt idx="375">
                  <c:v>4</c:v>
                </c:pt>
                <c:pt idx="376">
                  <c:v>4</c:v>
                </c:pt>
                <c:pt idx="377">
                  <c:v>4</c:v>
                </c:pt>
                <c:pt idx="378">
                  <c:v>4</c:v>
                </c:pt>
                <c:pt idx="379">
                  <c:v>4</c:v>
                </c:pt>
                <c:pt idx="380">
                  <c:v>4</c:v>
                </c:pt>
                <c:pt idx="381">
                  <c:v>4</c:v>
                </c:pt>
                <c:pt idx="382">
                  <c:v>4</c:v>
                </c:pt>
                <c:pt idx="383">
                  <c:v>4</c:v>
                </c:pt>
                <c:pt idx="384">
                  <c:v>4</c:v>
                </c:pt>
                <c:pt idx="385">
                  <c:v>4</c:v>
                </c:pt>
                <c:pt idx="386">
                  <c:v>4</c:v>
                </c:pt>
                <c:pt idx="387">
                  <c:v>4</c:v>
                </c:pt>
                <c:pt idx="388">
                  <c:v>4</c:v>
                </c:pt>
                <c:pt idx="389">
                  <c:v>4</c:v>
                </c:pt>
                <c:pt idx="390">
                  <c:v>4</c:v>
                </c:pt>
                <c:pt idx="391">
                  <c:v>4</c:v>
                </c:pt>
                <c:pt idx="392">
                  <c:v>4</c:v>
                </c:pt>
                <c:pt idx="393">
                  <c:v>4</c:v>
                </c:pt>
                <c:pt idx="394">
                  <c:v>4</c:v>
                </c:pt>
                <c:pt idx="395">
                  <c:v>4</c:v>
                </c:pt>
                <c:pt idx="396">
                  <c:v>4</c:v>
                </c:pt>
                <c:pt idx="397">
                  <c:v>4</c:v>
                </c:pt>
                <c:pt idx="398">
                  <c:v>4</c:v>
                </c:pt>
                <c:pt idx="399">
                  <c:v>4</c:v>
                </c:pt>
                <c:pt idx="400">
                  <c:v>4</c:v>
                </c:pt>
                <c:pt idx="401">
                  <c:v>4</c:v>
                </c:pt>
                <c:pt idx="402">
                  <c:v>4</c:v>
                </c:pt>
                <c:pt idx="403">
                  <c:v>4</c:v>
                </c:pt>
                <c:pt idx="404">
                  <c:v>4</c:v>
                </c:pt>
                <c:pt idx="405">
                  <c:v>4</c:v>
                </c:pt>
                <c:pt idx="406">
                  <c:v>4</c:v>
                </c:pt>
                <c:pt idx="407">
                  <c:v>4</c:v>
                </c:pt>
                <c:pt idx="408">
                  <c:v>4</c:v>
                </c:pt>
                <c:pt idx="409">
                  <c:v>4</c:v>
                </c:pt>
                <c:pt idx="410">
                  <c:v>4</c:v>
                </c:pt>
                <c:pt idx="411">
                  <c:v>4</c:v>
                </c:pt>
                <c:pt idx="412">
                  <c:v>4</c:v>
                </c:pt>
                <c:pt idx="413">
                  <c:v>4</c:v>
                </c:pt>
                <c:pt idx="414">
                  <c:v>4</c:v>
                </c:pt>
                <c:pt idx="415">
                  <c:v>4</c:v>
                </c:pt>
                <c:pt idx="416">
                  <c:v>4</c:v>
                </c:pt>
                <c:pt idx="417">
                  <c:v>4</c:v>
                </c:pt>
                <c:pt idx="418">
                  <c:v>4</c:v>
                </c:pt>
                <c:pt idx="419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67-8B4C-AAAC-426DC22A4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94255"/>
        <c:axId val="830014703"/>
      </c:scatterChart>
      <c:valAx>
        <c:axId val="8296942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Receives interest (1 = yes, 0 = no)</a:t>
                </a:r>
              </a:p>
            </c:rich>
          </c:tx>
          <c:overlay val="0"/>
        </c:title>
        <c:majorTickMark val="out"/>
        <c:minorTickMark val="none"/>
        <c:tickLblPos val="nextTo"/>
        <c:crossAx val="830014703"/>
        <c:crosses val="autoZero"/>
        <c:crossBetween val="midCat"/>
      </c:valAx>
      <c:valAx>
        <c:axId val="83001470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29694255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Normal Probability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trendline>
            <c:spPr>
              <a:ln w="9525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'Regression Analysis'!$E$29:$E$448</c:f>
              <c:numCache>
                <c:formatCode>0.0000</c:formatCode>
                <c:ptCount val="420"/>
                <c:pt idx="0">
                  <c:v>0.11904761904761904</c:v>
                </c:pt>
                <c:pt idx="1">
                  <c:v>0.3571428571428571</c:v>
                </c:pt>
                <c:pt idx="2">
                  <c:v>0.59523809523809523</c:v>
                </c:pt>
                <c:pt idx="3">
                  <c:v>0.83333333333333326</c:v>
                </c:pt>
                <c:pt idx="4">
                  <c:v>1.0714285714285714</c:v>
                </c:pt>
                <c:pt idx="5">
                  <c:v>1.3095238095238095</c:v>
                </c:pt>
                <c:pt idx="6">
                  <c:v>1.5476190476190474</c:v>
                </c:pt>
                <c:pt idx="7">
                  <c:v>1.7857142857142856</c:v>
                </c:pt>
                <c:pt idx="8">
                  <c:v>2.0238095238095237</c:v>
                </c:pt>
                <c:pt idx="9">
                  <c:v>2.2619047619047619</c:v>
                </c:pt>
                <c:pt idx="10">
                  <c:v>2.5</c:v>
                </c:pt>
                <c:pt idx="11">
                  <c:v>2.7380952380952381</c:v>
                </c:pt>
                <c:pt idx="12">
                  <c:v>2.9761904761904758</c:v>
                </c:pt>
                <c:pt idx="13">
                  <c:v>3.214285714285714</c:v>
                </c:pt>
                <c:pt idx="14">
                  <c:v>3.4523809523809521</c:v>
                </c:pt>
                <c:pt idx="15">
                  <c:v>3.6904761904761902</c:v>
                </c:pt>
                <c:pt idx="16">
                  <c:v>3.9285714285714284</c:v>
                </c:pt>
                <c:pt idx="17">
                  <c:v>4.1666666666666661</c:v>
                </c:pt>
                <c:pt idx="18">
                  <c:v>4.4047619047619042</c:v>
                </c:pt>
                <c:pt idx="19">
                  <c:v>4.6428571428571423</c:v>
                </c:pt>
                <c:pt idx="20">
                  <c:v>4.8809523809523805</c:v>
                </c:pt>
                <c:pt idx="21">
                  <c:v>5.1190476190476186</c:v>
                </c:pt>
                <c:pt idx="22">
                  <c:v>5.3571428571428568</c:v>
                </c:pt>
                <c:pt idx="23">
                  <c:v>5.5952380952380949</c:v>
                </c:pt>
                <c:pt idx="24">
                  <c:v>5.8333333333333321</c:v>
                </c:pt>
                <c:pt idx="25">
                  <c:v>6.0714285714285703</c:v>
                </c:pt>
                <c:pt idx="26">
                  <c:v>6.3095238095238084</c:v>
                </c:pt>
                <c:pt idx="27">
                  <c:v>6.5476190476190466</c:v>
                </c:pt>
                <c:pt idx="28">
                  <c:v>6.7857142857142847</c:v>
                </c:pt>
                <c:pt idx="29">
                  <c:v>7.0238095238095228</c:v>
                </c:pt>
                <c:pt idx="30">
                  <c:v>7.261904761904761</c:v>
                </c:pt>
                <c:pt idx="31">
                  <c:v>7.4999999999999991</c:v>
                </c:pt>
                <c:pt idx="32">
                  <c:v>7.7380952380952372</c:v>
                </c:pt>
                <c:pt idx="33">
                  <c:v>7.9761904761904754</c:v>
                </c:pt>
                <c:pt idx="34">
                  <c:v>8.2142857142857135</c:v>
                </c:pt>
                <c:pt idx="35">
                  <c:v>8.4523809523809508</c:v>
                </c:pt>
                <c:pt idx="36">
                  <c:v>8.6904761904761898</c:v>
                </c:pt>
                <c:pt idx="37">
                  <c:v>8.928571428571427</c:v>
                </c:pt>
                <c:pt idx="38">
                  <c:v>9.1666666666666661</c:v>
                </c:pt>
                <c:pt idx="39">
                  <c:v>9.4047619047619033</c:v>
                </c:pt>
                <c:pt idx="40">
                  <c:v>9.6428571428571423</c:v>
                </c:pt>
                <c:pt idx="41">
                  <c:v>9.8809523809523796</c:v>
                </c:pt>
                <c:pt idx="42">
                  <c:v>10.119047619047619</c:v>
                </c:pt>
                <c:pt idx="43">
                  <c:v>10.357142857142856</c:v>
                </c:pt>
                <c:pt idx="44">
                  <c:v>10.595238095238095</c:v>
                </c:pt>
                <c:pt idx="45">
                  <c:v>10.833333333333332</c:v>
                </c:pt>
                <c:pt idx="46">
                  <c:v>11.071428571428571</c:v>
                </c:pt>
                <c:pt idx="47">
                  <c:v>11.309523809523808</c:v>
                </c:pt>
                <c:pt idx="48">
                  <c:v>11.547619047619046</c:v>
                </c:pt>
                <c:pt idx="49">
                  <c:v>11.785714285714285</c:v>
                </c:pt>
                <c:pt idx="50">
                  <c:v>12.023809523809522</c:v>
                </c:pt>
                <c:pt idx="51">
                  <c:v>12.261904761904761</c:v>
                </c:pt>
                <c:pt idx="52">
                  <c:v>12.499999999999998</c:v>
                </c:pt>
                <c:pt idx="53">
                  <c:v>12.738095238095237</c:v>
                </c:pt>
                <c:pt idx="54">
                  <c:v>12.976190476190474</c:v>
                </c:pt>
                <c:pt idx="55">
                  <c:v>13.214285714285714</c:v>
                </c:pt>
                <c:pt idx="56">
                  <c:v>13.452380952380951</c:v>
                </c:pt>
                <c:pt idx="57">
                  <c:v>13.69047619047619</c:v>
                </c:pt>
                <c:pt idx="58">
                  <c:v>13.928571428571427</c:v>
                </c:pt>
                <c:pt idx="59">
                  <c:v>14.166666666666666</c:v>
                </c:pt>
                <c:pt idx="60">
                  <c:v>14.404761904761903</c:v>
                </c:pt>
                <c:pt idx="61">
                  <c:v>14.642857142857142</c:v>
                </c:pt>
                <c:pt idx="62">
                  <c:v>14.88095238095238</c:v>
                </c:pt>
                <c:pt idx="63">
                  <c:v>15.119047619047619</c:v>
                </c:pt>
                <c:pt idx="64">
                  <c:v>15.357142857142856</c:v>
                </c:pt>
                <c:pt idx="65">
                  <c:v>15.595238095238093</c:v>
                </c:pt>
                <c:pt idx="66">
                  <c:v>15.833333333333332</c:v>
                </c:pt>
                <c:pt idx="67">
                  <c:v>16.071428571428569</c:v>
                </c:pt>
                <c:pt idx="68">
                  <c:v>16.30952380952381</c:v>
                </c:pt>
                <c:pt idx="69">
                  <c:v>16.547619047619047</c:v>
                </c:pt>
                <c:pt idx="70">
                  <c:v>16.785714285714285</c:v>
                </c:pt>
                <c:pt idx="71">
                  <c:v>17.023809523809526</c:v>
                </c:pt>
                <c:pt idx="72">
                  <c:v>17.261904761904763</c:v>
                </c:pt>
                <c:pt idx="73">
                  <c:v>17.5</c:v>
                </c:pt>
                <c:pt idx="74">
                  <c:v>17.738095238095237</c:v>
                </c:pt>
                <c:pt idx="75">
                  <c:v>17.976190476190478</c:v>
                </c:pt>
                <c:pt idx="76">
                  <c:v>18.214285714285715</c:v>
                </c:pt>
                <c:pt idx="77">
                  <c:v>18.452380952380953</c:v>
                </c:pt>
                <c:pt idx="78">
                  <c:v>18.69047619047619</c:v>
                </c:pt>
                <c:pt idx="79">
                  <c:v>18.928571428571431</c:v>
                </c:pt>
                <c:pt idx="80">
                  <c:v>19.166666666666668</c:v>
                </c:pt>
                <c:pt idx="81">
                  <c:v>19.404761904761905</c:v>
                </c:pt>
                <c:pt idx="82">
                  <c:v>19.642857142857142</c:v>
                </c:pt>
                <c:pt idx="83">
                  <c:v>19.88095238095238</c:v>
                </c:pt>
                <c:pt idx="84">
                  <c:v>20.11904761904762</c:v>
                </c:pt>
                <c:pt idx="85">
                  <c:v>20.357142857142858</c:v>
                </c:pt>
                <c:pt idx="86">
                  <c:v>20.595238095238095</c:v>
                </c:pt>
                <c:pt idx="87">
                  <c:v>20.833333333333332</c:v>
                </c:pt>
                <c:pt idx="88">
                  <c:v>21.071428571428573</c:v>
                </c:pt>
                <c:pt idx="89">
                  <c:v>21.30952380952381</c:v>
                </c:pt>
                <c:pt idx="90">
                  <c:v>21.547619047619047</c:v>
                </c:pt>
                <c:pt idx="91">
                  <c:v>21.785714285714285</c:v>
                </c:pt>
                <c:pt idx="92">
                  <c:v>22.023809523809526</c:v>
                </c:pt>
                <c:pt idx="93">
                  <c:v>22.261904761904763</c:v>
                </c:pt>
                <c:pt idx="94">
                  <c:v>22.5</c:v>
                </c:pt>
                <c:pt idx="95">
                  <c:v>22.738095238095237</c:v>
                </c:pt>
                <c:pt idx="96">
                  <c:v>22.976190476190474</c:v>
                </c:pt>
                <c:pt idx="97">
                  <c:v>23.214285714285715</c:v>
                </c:pt>
                <c:pt idx="98">
                  <c:v>23.452380952380953</c:v>
                </c:pt>
                <c:pt idx="99">
                  <c:v>23.69047619047619</c:v>
                </c:pt>
                <c:pt idx="100">
                  <c:v>23.928571428571427</c:v>
                </c:pt>
                <c:pt idx="101">
                  <c:v>24.166666666666668</c:v>
                </c:pt>
                <c:pt idx="102">
                  <c:v>24.404761904761905</c:v>
                </c:pt>
                <c:pt idx="103">
                  <c:v>24.642857142857142</c:v>
                </c:pt>
                <c:pt idx="104">
                  <c:v>24.88095238095238</c:v>
                </c:pt>
                <c:pt idx="105">
                  <c:v>25.11904761904762</c:v>
                </c:pt>
                <c:pt idx="106">
                  <c:v>25.357142857142858</c:v>
                </c:pt>
                <c:pt idx="107">
                  <c:v>25.595238095238095</c:v>
                </c:pt>
                <c:pt idx="108">
                  <c:v>25.833333333333332</c:v>
                </c:pt>
                <c:pt idx="109">
                  <c:v>26.071428571428573</c:v>
                </c:pt>
                <c:pt idx="110">
                  <c:v>26.30952380952381</c:v>
                </c:pt>
                <c:pt idx="111">
                  <c:v>26.547619047619047</c:v>
                </c:pt>
                <c:pt idx="112">
                  <c:v>26.785714285714285</c:v>
                </c:pt>
                <c:pt idx="113">
                  <c:v>27.023809523809522</c:v>
                </c:pt>
                <c:pt idx="114">
                  <c:v>27.261904761904763</c:v>
                </c:pt>
                <c:pt idx="115">
                  <c:v>27.5</c:v>
                </c:pt>
                <c:pt idx="116">
                  <c:v>27.738095238095237</c:v>
                </c:pt>
                <c:pt idx="117">
                  <c:v>27.976190476190474</c:v>
                </c:pt>
                <c:pt idx="118">
                  <c:v>28.214285714285715</c:v>
                </c:pt>
                <c:pt idx="119">
                  <c:v>28.452380952380953</c:v>
                </c:pt>
                <c:pt idx="120">
                  <c:v>28.69047619047619</c:v>
                </c:pt>
                <c:pt idx="121">
                  <c:v>28.928571428571427</c:v>
                </c:pt>
                <c:pt idx="122">
                  <c:v>29.166666666666668</c:v>
                </c:pt>
                <c:pt idx="123">
                  <c:v>29.404761904761905</c:v>
                </c:pt>
                <c:pt idx="124">
                  <c:v>29.642857142857142</c:v>
                </c:pt>
                <c:pt idx="125">
                  <c:v>29.88095238095238</c:v>
                </c:pt>
                <c:pt idx="126">
                  <c:v>30.11904761904762</c:v>
                </c:pt>
                <c:pt idx="127">
                  <c:v>30.357142857142858</c:v>
                </c:pt>
                <c:pt idx="128">
                  <c:v>30.595238095238095</c:v>
                </c:pt>
                <c:pt idx="129">
                  <c:v>30.833333333333332</c:v>
                </c:pt>
                <c:pt idx="130">
                  <c:v>31.071428571428569</c:v>
                </c:pt>
                <c:pt idx="131">
                  <c:v>31.30952380952381</c:v>
                </c:pt>
                <c:pt idx="132">
                  <c:v>31.547619047619047</c:v>
                </c:pt>
                <c:pt idx="133">
                  <c:v>31.785714285714285</c:v>
                </c:pt>
                <c:pt idx="134">
                  <c:v>32.023809523809518</c:v>
                </c:pt>
                <c:pt idx="135">
                  <c:v>32.261904761904759</c:v>
                </c:pt>
                <c:pt idx="136">
                  <c:v>32.5</c:v>
                </c:pt>
                <c:pt idx="137">
                  <c:v>32.738095238095241</c:v>
                </c:pt>
                <c:pt idx="138">
                  <c:v>32.976190476190474</c:v>
                </c:pt>
                <c:pt idx="139">
                  <c:v>33.214285714285715</c:v>
                </c:pt>
                <c:pt idx="140">
                  <c:v>33.452380952380949</c:v>
                </c:pt>
                <c:pt idx="141">
                  <c:v>33.69047619047619</c:v>
                </c:pt>
                <c:pt idx="142">
                  <c:v>33.928571428571431</c:v>
                </c:pt>
                <c:pt idx="143">
                  <c:v>34.166666666666664</c:v>
                </c:pt>
                <c:pt idx="144">
                  <c:v>34.404761904761905</c:v>
                </c:pt>
                <c:pt idx="145">
                  <c:v>34.642857142857139</c:v>
                </c:pt>
                <c:pt idx="146">
                  <c:v>34.88095238095238</c:v>
                </c:pt>
                <c:pt idx="147">
                  <c:v>35.11904761904762</c:v>
                </c:pt>
                <c:pt idx="148">
                  <c:v>35.357142857142854</c:v>
                </c:pt>
                <c:pt idx="149">
                  <c:v>35.595238095238095</c:v>
                </c:pt>
                <c:pt idx="150">
                  <c:v>35.833333333333336</c:v>
                </c:pt>
                <c:pt idx="151">
                  <c:v>36.071428571428569</c:v>
                </c:pt>
                <c:pt idx="152">
                  <c:v>36.30952380952381</c:v>
                </c:pt>
                <c:pt idx="153">
                  <c:v>36.547619047619044</c:v>
                </c:pt>
                <c:pt idx="154">
                  <c:v>36.785714285714285</c:v>
                </c:pt>
                <c:pt idx="155">
                  <c:v>37.023809523809526</c:v>
                </c:pt>
                <c:pt idx="156">
                  <c:v>37.261904761904759</c:v>
                </c:pt>
                <c:pt idx="157">
                  <c:v>37.5</c:v>
                </c:pt>
                <c:pt idx="158">
                  <c:v>37.738095238095241</c:v>
                </c:pt>
                <c:pt idx="159">
                  <c:v>37.976190476190474</c:v>
                </c:pt>
                <c:pt idx="160">
                  <c:v>38.214285714285715</c:v>
                </c:pt>
                <c:pt idx="161">
                  <c:v>38.452380952380949</c:v>
                </c:pt>
                <c:pt idx="162">
                  <c:v>38.69047619047619</c:v>
                </c:pt>
                <c:pt idx="163">
                  <c:v>38.928571428571431</c:v>
                </c:pt>
                <c:pt idx="164">
                  <c:v>39.166666666666664</c:v>
                </c:pt>
                <c:pt idx="165">
                  <c:v>39.404761904761905</c:v>
                </c:pt>
                <c:pt idx="166">
                  <c:v>39.642857142857139</c:v>
                </c:pt>
                <c:pt idx="167">
                  <c:v>39.88095238095238</c:v>
                </c:pt>
                <c:pt idx="168">
                  <c:v>40.11904761904762</c:v>
                </c:pt>
                <c:pt idx="169">
                  <c:v>40.357142857142854</c:v>
                </c:pt>
                <c:pt idx="170">
                  <c:v>40.595238095238095</c:v>
                </c:pt>
                <c:pt idx="171">
                  <c:v>40.833333333333336</c:v>
                </c:pt>
                <c:pt idx="172">
                  <c:v>41.071428571428569</c:v>
                </c:pt>
                <c:pt idx="173">
                  <c:v>41.30952380952381</c:v>
                </c:pt>
                <c:pt idx="174">
                  <c:v>41.547619047619044</c:v>
                </c:pt>
                <c:pt idx="175">
                  <c:v>41.785714285714285</c:v>
                </c:pt>
                <c:pt idx="176">
                  <c:v>42.023809523809526</c:v>
                </c:pt>
                <c:pt idx="177">
                  <c:v>42.261904761904759</c:v>
                </c:pt>
                <c:pt idx="178">
                  <c:v>42.5</c:v>
                </c:pt>
                <c:pt idx="179">
                  <c:v>42.738095238095234</c:v>
                </c:pt>
                <c:pt idx="180">
                  <c:v>42.976190476190474</c:v>
                </c:pt>
                <c:pt idx="181">
                  <c:v>43.214285714285715</c:v>
                </c:pt>
                <c:pt idx="182">
                  <c:v>43.452380952380949</c:v>
                </c:pt>
                <c:pt idx="183">
                  <c:v>43.69047619047619</c:v>
                </c:pt>
                <c:pt idx="184">
                  <c:v>43.928571428571431</c:v>
                </c:pt>
                <c:pt idx="185">
                  <c:v>44.166666666666664</c:v>
                </c:pt>
                <c:pt idx="186">
                  <c:v>44.404761904761905</c:v>
                </c:pt>
                <c:pt idx="187">
                  <c:v>44.642857142857139</c:v>
                </c:pt>
                <c:pt idx="188">
                  <c:v>44.88095238095238</c:v>
                </c:pt>
                <c:pt idx="189">
                  <c:v>45.11904761904762</c:v>
                </c:pt>
                <c:pt idx="190">
                  <c:v>45.357142857142854</c:v>
                </c:pt>
                <c:pt idx="191">
                  <c:v>45.595238095238095</c:v>
                </c:pt>
                <c:pt idx="192">
                  <c:v>45.833333333333329</c:v>
                </c:pt>
                <c:pt idx="193">
                  <c:v>46.071428571428569</c:v>
                </c:pt>
                <c:pt idx="194">
                  <c:v>46.30952380952381</c:v>
                </c:pt>
                <c:pt idx="195">
                  <c:v>46.547619047619044</c:v>
                </c:pt>
                <c:pt idx="196">
                  <c:v>46.785714285714285</c:v>
                </c:pt>
                <c:pt idx="197">
                  <c:v>47.023809523809526</c:v>
                </c:pt>
                <c:pt idx="198">
                  <c:v>47.261904761904759</c:v>
                </c:pt>
                <c:pt idx="199">
                  <c:v>47.5</c:v>
                </c:pt>
                <c:pt idx="200">
                  <c:v>47.738095238095234</c:v>
                </c:pt>
                <c:pt idx="201">
                  <c:v>47.976190476190474</c:v>
                </c:pt>
                <c:pt idx="202">
                  <c:v>48.214285714285715</c:v>
                </c:pt>
                <c:pt idx="203">
                  <c:v>48.452380952380949</c:v>
                </c:pt>
                <c:pt idx="204">
                  <c:v>48.69047619047619</c:v>
                </c:pt>
                <c:pt idx="205">
                  <c:v>48.928571428571431</c:v>
                </c:pt>
                <c:pt idx="206">
                  <c:v>49.166666666666664</c:v>
                </c:pt>
                <c:pt idx="207">
                  <c:v>49.404761904761905</c:v>
                </c:pt>
                <c:pt idx="208">
                  <c:v>49.642857142857139</c:v>
                </c:pt>
                <c:pt idx="209">
                  <c:v>49.88095238095238</c:v>
                </c:pt>
                <c:pt idx="210">
                  <c:v>50.11904761904762</c:v>
                </c:pt>
                <c:pt idx="211">
                  <c:v>50.357142857142854</c:v>
                </c:pt>
                <c:pt idx="212">
                  <c:v>50.595238095238095</c:v>
                </c:pt>
                <c:pt idx="213">
                  <c:v>50.833333333333329</c:v>
                </c:pt>
                <c:pt idx="214">
                  <c:v>51.071428571428569</c:v>
                </c:pt>
                <c:pt idx="215">
                  <c:v>51.30952380952381</c:v>
                </c:pt>
                <c:pt idx="216">
                  <c:v>51.547619047619044</c:v>
                </c:pt>
                <c:pt idx="217">
                  <c:v>51.785714285714285</c:v>
                </c:pt>
                <c:pt idx="218">
                  <c:v>52.023809523809526</c:v>
                </c:pt>
                <c:pt idx="219">
                  <c:v>52.261904761904759</c:v>
                </c:pt>
                <c:pt idx="220">
                  <c:v>52.5</c:v>
                </c:pt>
                <c:pt idx="221">
                  <c:v>52.738095238095234</c:v>
                </c:pt>
                <c:pt idx="222">
                  <c:v>52.976190476190474</c:v>
                </c:pt>
                <c:pt idx="223">
                  <c:v>53.214285714285715</c:v>
                </c:pt>
                <c:pt idx="224">
                  <c:v>53.452380952380949</c:v>
                </c:pt>
                <c:pt idx="225">
                  <c:v>53.69047619047619</c:v>
                </c:pt>
                <c:pt idx="226">
                  <c:v>53.928571428571423</c:v>
                </c:pt>
                <c:pt idx="227">
                  <c:v>54.166666666666664</c:v>
                </c:pt>
                <c:pt idx="228">
                  <c:v>54.404761904761905</c:v>
                </c:pt>
                <c:pt idx="229">
                  <c:v>54.642857142857139</c:v>
                </c:pt>
                <c:pt idx="230">
                  <c:v>54.88095238095238</c:v>
                </c:pt>
                <c:pt idx="231">
                  <c:v>55.11904761904762</c:v>
                </c:pt>
                <c:pt idx="232">
                  <c:v>55.357142857142854</c:v>
                </c:pt>
                <c:pt idx="233">
                  <c:v>55.595238095238095</c:v>
                </c:pt>
                <c:pt idx="234">
                  <c:v>55.833333333333329</c:v>
                </c:pt>
                <c:pt idx="235">
                  <c:v>56.071428571428569</c:v>
                </c:pt>
                <c:pt idx="236">
                  <c:v>56.30952380952381</c:v>
                </c:pt>
                <c:pt idx="237">
                  <c:v>56.547619047619044</c:v>
                </c:pt>
                <c:pt idx="238">
                  <c:v>56.785714285714285</c:v>
                </c:pt>
                <c:pt idx="239">
                  <c:v>57.023809523809526</c:v>
                </c:pt>
                <c:pt idx="240">
                  <c:v>57.261904761904759</c:v>
                </c:pt>
                <c:pt idx="241">
                  <c:v>57.5</c:v>
                </c:pt>
                <c:pt idx="242">
                  <c:v>57.738095238095234</c:v>
                </c:pt>
                <c:pt idx="243">
                  <c:v>57.976190476190474</c:v>
                </c:pt>
                <c:pt idx="244">
                  <c:v>58.214285714285715</c:v>
                </c:pt>
                <c:pt idx="245">
                  <c:v>58.452380952380949</c:v>
                </c:pt>
                <c:pt idx="246">
                  <c:v>58.69047619047619</c:v>
                </c:pt>
                <c:pt idx="247">
                  <c:v>58.928571428571423</c:v>
                </c:pt>
                <c:pt idx="248">
                  <c:v>59.166666666666664</c:v>
                </c:pt>
                <c:pt idx="249">
                  <c:v>59.404761904761905</c:v>
                </c:pt>
                <c:pt idx="250">
                  <c:v>59.642857142857139</c:v>
                </c:pt>
                <c:pt idx="251">
                  <c:v>59.88095238095238</c:v>
                </c:pt>
                <c:pt idx="252">
                  <c:v>60.11904761904762</c:v>
                </c:pt>
                <c:pt idx="253">
                  <c:v>60.357142857142854</c:v>
                </c:pt>
                <c:pt idx="254">
                  <c:v>60.595238095238095</c:v>
                </c:pt>
                <c:pt idx="255">
                  <c:v>60.833333333333329</c:v>
                </c:pt>
                <c:pt idx="256">
                  <c:v>61.071428571428569</c:v>
                </c:pt>
                <c:pt idx="257">
                  <c:v>61.30952380952381</c:v>
                </c:pt>
                <c:pt idx="258">
                  <c:v>61.547619047619044</c:v>
                </c:pt>
                <c:pt idx="259">
                  <c:v>61.785714285714285</c:v>
                </c:pt>
                <c:pt idx="260">
                  <c:v>62.023809523809518</c:v>
                </c:pt>
                <c:pt idx="261">
                  <c:v>62.261904761904759</c:v>
                </c:pt>
                <c:pt idx="262">
                  <c:v>62.5</c:v>
                </c:pt>
                <c:pt idx="263">
                  <c:v>62.738095238095234</c:v>
                </c:pt>
                <c:pt idx="264">
                  <c:v>62.976190476190474</c:v>
                </c:pt>
                <c:pt idx="265">
                  <c:v>63.214285714285715</c:v>
                </c:pt>
                <c:pt idx="266">
                  <c:v>63.452380952380949</c:v>
                </c:pt>
                <c:pt idx="267">
                  <c:v>63.69047619047619</c:v>
                </c:pt>
                <c:pt idx="268">
                  <c:v>63.928571428571423</c:v>
                </c:pt>
                <c:pt idx="269">
                  <c:v>64.166666666666671</c:v>
                </c:pt>
                <c:pt idx="270">
                  <c:v>64.404761904761898</c:v>
                </c:pt>
                <c:pt idx="271">
                  <c:v>64.642857142857139</c:v>
                </c:pt>
                <c:pt idx="272">
                  <c:v>64.88095238095238</c:v>
                </c:pt>
                <c:pt idx="273">
                  <c:v>65.11904761904762</c:v>
                </c:pt>
                <c:pt idx="274">
                  <c:v>65.357142857142861</c:v>
                </c:pt>
                <c:pt idx="275">
                  <c:v>65.595238095238088</c:v>
                </c:pt>
                <c:pt idx="276">
                  <c:v>65.833333333333329</c:v>
                </c:pt>
                <c:pt idx="277">
                  <c:v>66.071428571428569</c:v>
                </c:pt>
                <c:pt idx="278">
                  <c:v>66.30952380952381</c:v>
                </c:pt>
                <c:pt idx="279">
                  <c:v>66.547619047619051</c:v>
                </c:pt>
                <c:pt idx="280">
                  <c:v>66.785714285714278</c:v>
                </c:pt>
                <c:pt idx="281">
                  <c:v>67.023809523809518</c:v>
                </c:pt>
                <c:pt idx="282">
                  <c:v>67.261904761904759</c:v>
                </c:pt>
                <c:pt idx="283">
                  <c:v>67.5</c:v>
                </c:pt>
                <c:pt idx="284">
                  <c:v>67.738095238095241</c:v>
                </c:pt>
                <c:pt idx="285">
                  <c:v>67.976190476190467</c:v>
                </c:pt>
                <c:pt idx="286">
                  <c:v>68.214285714285708</c:v>
                </c:pt>
                <c:pt idx="287">
                  <c:v>68.452380952380949</c:v>
                </c:pt>
                <c:pt idx="288">
                  <c:v>68.69047619047619</c:v>
                </c:pt>
                <c:pt idx="289">
                  <c:v>68.928571428571431</c:v>
                </c:pt>
                <c:pt idx="290">
                  <c:v>69.166666666666657</c:v>
                </c:pt>
                <c:pt idx="291">
                  <c:v>69.404761904761898</c:v>
                </c:pt>
                <c:pt idx="292">
                  <c:v>69.642857142857139</c:v>
                </c:pt>
                <c:pt idx="293">
                  <c:v>69.88095238095238</c:v>
                </c:pt>
                <c:pt idx="294">
                  <c:v>70.11904761904762</c:v>
                </c:pt>
                <c:pt idx="295">
                  <c:v>70.357142857142861</c:v>
                </c:pt>
                <c:pt idx="296">
                  <c:v>70.595238095238088</c:v>
                </c:pt>
                <c:pt idx="297">
                  <c:v>70.833333333333329</c:v>
                </c:pt>
                <c:pt idx="298">
                  <c:v>71.071428571428569</c:v>
                </c:pt>
                <c:pt idx="299">
                  <c:v>71.30952380952381</c:v>
                </c:pt>
                <c:pt idx="300">
                  <c:v>71.547619047619051</c:v>
                </c:pt>
                <c:pt idx="301">
                  <c:v>71.785714285714278</c:v>
                </c:pt>
                <c:pt idx="302">
                  <c:v>72.023809523809518</c:v>
                </c:pt>
                <c:pt idx="303">
                  <c:v>72.261904761904759</c:v>
                </c:pt>
                <c:pt idx="304">
                  <c:v>72.5</c:v>
                </c:pt>
                <c:pt idx="305">
                  <c:v>72.738095238095241</c:v>
                </c:pt>
                <c:pt idx="306">
                  <c:v>72.976190476190467</c:v>
                </c:pt>
                <c:pt idx="307">
                  <c:v>73.214285714285708</c:v>
                </c:pt>
                <c:pt idx="308">
                  <c:v>73.452380952380949</c:v>
                </c:pt>
                <c:pt idx="309">
                  <c:v>73.69047619047619</c:v>
                </c:pt>
                <c:pt idx="310">
                  <c:v>73.928571428571431</c:v>
                </c:pt>
                <c:pt idx="311">
                  <c:v>74.166666666666657</c:v>
                </c:pt>
                <c:pt idx="312">
                  <c:v>74.404761904761898</c:v>
                </c:pt>
                <c:pt idx="313">
                  <c:v>74.642857142857139</c:v>
                </c:pt>
                <c:pt idx="314">
                  <c:v>74.88095238095238</c:v>
                </c:pt>
                <c:pt idx="315">
                  <c:v>75.11904761904762</c:v>
                </c:pt>
                <c:pt idx="316">
                  <c:v>75.357142857142861</c:v>
                </c:pt>
                <c:pt idx="317">
                  <c:v>75.595238095238088</c:v>
                </c:pt>
                <c:pt idx="318">
                  <c:v>75.833333333333329</c:v>
                </c:pt>
                <c:pt idx="319">
                  <c:v>76.071428571428569</c:v>
                </c:pt>
                <c:pt idx="320">
                  <c:v>76.30952380952381</c:v>
                </c:pt>
                <c:pt idx="321">
                  <c:v>76.547619047619051</c:v>
                </c:pt>
                <c:pt idx="322">
                  <c:v>76.785714285714278</c:v>
                </c:pt>
                <c:pt idx="323">
                  <c:v>77.023809523809518</c:v>
                </c:pt>
                <c:pt idx="324">
                  <c:v>77.261904761904759</c:v>
                </c:pt>
                <c:pt idx="325">
                  <c:v>77.5</c:v>
                </c:pt>
                <c:pt idx="326">
                  <c:v>77.738095238095241</c:v>
                </c:pt>
                <c:pt idx="327">
                  <c:v>77.976190476190467</c:v>
                </c:pt>
                <c:pt idx="328">
                  <c:v>78.214285714285708</c:v>
                </c:pt>
                <c:pt idx="329">
                  <c:v>78.452380952380949</c:v>
                </c:pt>
                <c:pt idx="330">
                  <c:v>78.69047619047619</c:v>
                </c:pt>
                <c:pt idx="331">
                  <c:v>78.928571428571431</c:v>
                </c:pt>
                <c:pt idx="332">
                  <c:v>79.166666666666657</c:v>
                </c:pt>
                <c:pt idx="333">
                  <c:v>79.404761904761898</c:v>
                </c:pt>
                <c:pt idx="334">
                  <c:v>79.642857142857139</c:v>
                </c:pt>
                <c:pt idx="335">
                  <c:v>79.88095238095238</c:v>
                </c:pt>
                <c:pt idx="336">
                  <c:v>80.11904761904762</c:v>
                </c:pt>
                <c:pt idx="337">
                  <c:v>80.357142857142847</c:v>
                </c:pt>
                <c:pt idx="338">
                  <c:v>80.595238095238088</c:v>
                </c:pt>
                <c:pt idx="339">
                  <c:v>80.833333333333329</c:v>
                </c:pt>
                <c:pt idx="340">
                  <c:v>81.071428571428569</c:v>
                </c:pt>
                <c:pt idx="341">
                  <c:v>81.30952380952381</c:v>
                </c:pt>
                <c:pt idx="342">
                  <c:v>81.547619047619051</c:v>
                </c:pt>
                <c:pt idx="343">
                  <c:v>81.785714285714278</c:v>
                </c:pt>
                <c:pt idx="344">
                  <c:v>82.023809523809518</c:v>
                </c:pt>
                <c:pt idx="345">
                  <c:v>82.261904761904759</c:v>
                </c:pt>
                <c:pt idx="346">
                  <c:v>82.5</c:v>
                </c:pt>
                <c:pt idx="347">
                  <c:v>82.738095238095241</c:v>
                </c:pt>
                <c:pt idx="348">
                  <c:v>82.976190476190467</c:v>
                </c:pt>
                <c:pt idx="349">
                  <c:v>83.214285714285708</c:v>
                </c:pt>
                <c:pt idx="350">
                  <c:v>83.452380952380949</c:v>
                </c:pt>
                <c:pt idx="351">
                  <c:v>83.69047619047619</c:v>
                </c:pt>
                <c:pt idx="352">
                  <c:v>83.928571428571431</c:v>
                </c:pt>
                <c:pt idx="353">
                  <c:v>84.166666666666657</c:v>
                </c:pt>
                <c:pt idx="354">
                  <c:v>84.404761904761898</c:v>
                </c:pt>
                <c:pt idx="355">
                  <c:v>84.642857142857139</c:v>
                </c:pt>
                <c:pt idx="356">
                  <c:v>84.88095238095238</c:v>
                </c:pt>
                <c:pt idx="357">
                  <c:v>85.11904761904762</c:v>
                </c:pt>
                <c:pt idx="358">
                  <c:v>85.357142857142847</c:v>
                </c:pt>
                <c:pt idx="359">
                  <c:v>85.595238095238088</c:v>
                </c:pt>
                <c:pt idx="360">
                  <c:v>85.833333333333329</c:v>
                </c:pt>
                <c:pt idx="361">
                  <c:v>86.071428571428569</c:v>
                </c:pt>
                <c:pt idx="362">
                  <c:v>86.30952380952381</c:v>
                </c:pt>
                <c:pt idx="363">
                  <c:v>86.547619047619051</c:v>
                </c:pt>
                <c:pt idx="364">
                  <c:v>86.785714285714278</c:v>
                </c:pt>
                <c:pt idx="365">
                  <c:v>87.023809523809518</c:v>
                </c:pt>
                <c:pt idx="366">
                  <c:v>87.261904761904759</c:v>
                </c:pt>
                <c:pt idx="367">
                  <c:v>87.5</c:v>
                </c:pt>
                <c:pt idx="368">
                  <c:v>87.738095238095241</c:v>
                </c:pt>
                <c:pt idx="369">
                  <c:v>87.976190476190467</c:v>
                </c:pt>
                <c:pt idx="370">
                  <c:v>88.214285714285708</c:v>
                </c:pt>
                <c:pt idx="371">
                  <c:v>88.452380952380949</c:v>
                </c:pt>
                <c:pt idx="372">
                  <c:v>88.69047619047619</c:v>
                </c:pt>
                <c:pt idx="373">
                  <c:v>88.928571428571431</c:v>
                </c:pt>
                <c:pt idx="374">
                  <c:v>89.166666666666657</c:v>
                </c:pt>
                <c:pt idx="375">
                  <c:v>89.404761904761898</c:v>
                </c:pt>
                <c:pt idx="376">
                  <c:v>89.642857142857139</c:v>
                </c:pt>
                <c:pt idx="377">
                  <c:v>89.88095238095238</c:v>
                </c:pt>
                <c:pt idx="378">
                  <c:v>90.11904761904762</c:v>
                </c:pt>
                <c:pt idx="379">
                  <c:v>90.357142857142847</c:v>
                </c:pt>
                <c:pt idx="380">
                  <c:v>90.595238095238088</c:v>
                </c:pt>
                <c:pt idx="381">
                  <c:v>90.833333333333329</c:v>
                </c:pt>
                <c:pt idx="382">
                  <c:v>91.071428571428569</c:v>
                </c:pt>
                <c:pt idx="383">
                  <c:v>91.30952380952381</c:v>
                </c:pt>
                <c:pt idx="384">
                  <c:v>91.547619047619037</c:v>
                </c:pt>
                <c:pt idx="385">
                  <c:v>91.785714285714278</c:v>
                </c:pt>
                <c:pt idx="386">
                  <c:v>92.023809523809518</c:v>
                </c:pt>
                <c:pt idx="387">
                  <c:v>92.261904761904759</c:v>
                </c:pt>
                <c:pt idx="388">
                  <c:v>92.5</c:v>
                </c:pt>
                <c:pt idx="389">
                  <c:v>92.738095238095241</c:v>
                </c:pt>
                <c:pt idx="390">
                  <c:v>92.976190476190467</c:v>
                </c:pt>
                <c:pt idx="391">
                  <c:v>93.214285714285708</c:v>
                </c:pt>
                <c:pt idx="392">
                  <c:v>93.452380952380949</c:v>
                </c:pt>
                <c:pt idx="393">
                  <c:v>93.69047619047619</c:v>
                </c:pt>
                <c:pt idx="394">
                  <c:v>93.928571428571431</c:v>
                </c:pt>
                <c:pt idx="395">
                  <c:v>94.166666666666657</c:v>
                </c:pt>
                <c:pt idx="396">
                  <c:v>94.404761904761898</c:v>
                </c:pt>
                <c:pt idx="397">
                  <c:v>94.642857142857139</c:v>
                </c:pt>
                <c:pt idx="398">
                  <c:v>94.88095238095238</c:v>
                </c:pt>
                <c:pt idx="399">
                  <c:v>95.11904761904762</c:v>
                </c:pt>
                <c:pt idx="400">
                  <c:v>95.357142857142847</c:v>
                </c:pt>
                <c:pt idx="401">
                  <c:v>95.595238095238088</c:v>
                </c:pt>
                <c:pt idx="402">
                  <c:v>95.833333333333329</c:v>
                </c:pt>
                <c:pt idx="403">
                  <c:v>96.071428571428569</c:v>
                </c:pt>
                <c:pt idx="404">
                  <c:v>96.30952380952381</c:v>
                </c:pt>
                <c:pt idx="405">
                  <c:v>96.547619047619037</c:v>
                </c:pt>
                <c:pt idx="406">
                  <c:v>96.785714285714278</c:v>
                </c:pt>
                <c:pt idx="407">
                  <c:v>97.023809523809518</c:v>
                </c:pt>
                <c:pt idx="408">
                  <c:v>97.261904761904759</c:v>
                </c:pt>
                <c:pt idx="409">
                  <c:v>97.5</c:v>
                </c:pt>
                <c:pt idx="410">
                  <c:v>97.738095238095241</c:v>
                </c:pt>
                <c:pt idx="411">
                  <c:v>97.976190476190467</c:v>
                </c:pt>
                <c:pt idx="412">
                  <c:v>98.214285714285708</c:v>
                </c:pt>
                <c:pt idx="413">
                  <c:v>98.452380952380949</c:v>
                </c:pt>
                <c:pt idx="414">
                  <c:v>98.69047619047619</c:v>
                </c:pt>
                <c:pt idx="415">
                  <c:v>98.928571428571431</c:v>
                </c:pt>
                <c:pt idx="416">
                  <c:v>99.166666666666657</c:v>
                </c:pt>
                <c:pt idx="417">
                  <c:v>99.404761904761898</c:v>
                </c:pt>
                <c:pt idx="418">
                  <c:v>99.642857142857139</c:v>
                </c:pt>
                <c:pt idx="419">
                  <c:v>99.88095238095238</c:v>
                </c:pt>
              </c:numCache>
            </c:numRef>
          </c:xVal>
          <c:yVal>
            <c:numRef>
              <c:f>'Regression Analysis'!$F$29:$F$448</c:f>
              <c:numCache>
                <c:formatCode>0.0000</c:formatCode>
                <c:ptCount val="4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2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2</c:v>
                </c:pt>
                <c:pt idx="149">
                  <c:v>2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2</c:v>
                </c:pt>
                <c:pt idx="180">
                  <c:v>2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2</c:v>
                </c:pt>
                <c:pt idx="198">
                  <c:v>2</c:v>
                </c:pt>
                <c:pt idx="199">
                  <c:v>2</c:v>
                </c:pt>
                <c:pt idx="200">
                  <c:v>2</c:v>
                </c:pt>
                <c:pt idx="201">
                  <c:v>2</c:v>
                </c:pt>
                <c:pt idx="202">
                  <c:v>2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2</c:v>
                </c:pt>
                <c:pt idx="207">
                  <c:v>2</c:v>
                </c:pt>
                <c:pt idx="208">
                  <c:v>2</c:v>
                </c:pt>
                <c:pt idx="209">
                  <c:v>2</c:v>
                </c:pt>
                <c:pt idx="210">
                  <c:v>2</c:v>
                </c:pt>
                <c:pt idx="211">
                  <c:v>2</c:v>
                </c:pt>
                <c:pt idx="212">
                  <c:v>2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2</c:v>
                </c:pt>
                <c:pt idx="218">
                  <c:v>2</c:v>
                </c:pt>
                <c:pt idx="219">
                  <c:v>3</c:v>
                </c:pt>
                <c:pt idx="220">
                  <c:v>3</c:v>
                </c:pt>
                <c:pt idx="221">
                  <c:v>3</c:v>
                </c:pt>
                <c:pt idx="222">
                  <c:v>3</c:v>
                </c:pt>
                <c:pt idx="223">
                  <c:v>3</c:v>
                </c:pt>
                <c:pt idx="224">
                  <c:v>3</c:v>
                </c:pt>
                <c:pt idx="225">
                  <c:v>3</c:v>
                </c:pt>
                <c:pt idx="226">
                  <c:v>3</c:v>
                </c:pt>
                <c:pt idx="227">
                  <c:v>3</c:v>
                </c:pt>
                <c:pt idx="228">
                  <c:v>3</c:v>
                </c:pt>
                <c:pt idx="229">
                  <c:v>3</c:v>
                </c:pt>
                <c:pt idx="230">
                  <c:v>3</c:v>
                </c:pt>
                <c:pt idx="231">
                  <c:v>3</c:v>
                </c:pt>
                <c:pt idx="232">
                  <c:v>3</c:v>
                </c:pt>
                <c:pt idx="233">
                  <c:v>3</c:v>
                </c:pt>
                <c:pt idx="234">
                  <c:v>3</c:v>
                </c:pt>
                <c:pt idx="235">
                  <c:v>3</c:v>
                </c:pt>
                <c:pt idx="236">
                  <c:v>3</c:v>
                </c:pt>
                <c:pt idx="237">
                  <c:v>3</c:v>
                </c:pt>
                <c:pt idx="238">
                  <c:v>3</c:v>
                </c:pt>
                <c:pt idx="239">
                  <c:v>3</c:v>
                </c:pt>
                <c:pt idx="240">
                  <c:v>3</c:v>
                </c:pt>
                <c:pt idx="241">
                  <c:v>3</c:v>
                </c:pt>
                <c:pt idx="242">
                  <c:v>3</c:v>
                </c:pt>
                <c:pt idx="243">
                  <c:v>3</c:v>
                </c:pt>
                <c:pt idx="244">
                  <c:v>3</c:v>
                </c:pt>
                <c:pt idx="245">
                  <c:v>3</c:v>
                </c:pt>
                <c:pt idx="246">
                  <c:v>3</c:v>
                </c:pt>
                <c:pt idx="247">
                  <c:v>3</c:v>
                </c:pt>
                <c:pt idx="248">
                  <c:v>3</c:v>
                </c:pt>
                <c:pt idx="249">
                  <c:v>3</c:v>
                </c:pt>
                <c:pt idx="250">
                  <c:v>3</c:v>
                </c:pt>
                <c:pt idx="251">
                  <c:v>3</c:v>
                </c:pt>
                <c:pt idx="252">
                  <c:v>3</c:v>
                </c:pt>
                <c:pt idx="253">
                  <c:v>3</c:v>
                </c:pt>
                <c:pt idx="254">
                  <c:v>3</c:v>
                </c:pt>
                <c:pt idx="255">
                  <c:v>3</c:v>
                </c:pt>
                <c:pt idx="256">
                  <c:v>3</c:v>
                </c:pt>
                <c:pt idx="257">
                  <c:v>3</c:v>
                </c:pt>
                <c:pt idx="258">
                  <c:v>3</c:v>
                </c:pt>
                <c:pt idx="259">
                  <c:v>3</c:v>
                </c:pt>
                <c:pt idx="260">
                  <c:v>3</c:v>
                </c:pt>
                <c:pt idx="261">
                  <c:v>3</c:v>
                </c:pt>
                <c:pt idx="262">
                  <c:v>3</c:v>
                </c:pt>
                <c:pt idx="263">
                  <c:v>3</c:v>
                </c:pt>
                <c:pt idx="264">
                  <c:v>3</c:v>
                </c:pt>
                <c:pt idx="265">
                  <c:v>3</c:v>
                </c:pt>
                <c:pt idx="266">
                  <c:v>3</c:v>
                </c:pt>
                <c:pt idx="267">
                  <c:v>3</c:v>
                </c:pt>
                <c:pt idx="268">
                  <c:v>3</c:v>
                </c:pt>
                <c:pt idx="269">
                  <c:v>3</c:v>
                </c:pt>
                <c:pt idx="270">
                  <c:v>3</c:v>
                </c:pt>
                <c:pt idx="271">
                  <c:v>3</c:v>
                </c:pt>
                <c:pt idx="272">
                  <c:v>3</c:v>
                </c:pt>
                <c:pt idx="273">
                  <c:v>3</c:v>
                </c:pt>
                <c:pt idx="274">
                  <c:v>3</c:v>
                </c:pt>
                <c:pt idx="275">
                  <c:v>3</c:v>
                </c:pt>
                <c:pt idx="276">
                  <c:v>3</c:v>
                </c:pt>
                <c:pt idx="277">
                  <c:v>3</c:v>
                </c:pt>
                <c:pt idx="278">
                  <c:v>3</c:v>
                </c:pt>
                <c:pt idx="279">
                  <c:v>3</c:v>
                </c:pt>
                <c:pt idx="280">
                  <c:v>3</c:v>
                </c:pt>
                <c:pt idx="281">
                  <c:v>3</c:v>
                </c:pt>
                <c:pt idx="282">
                  <c:v>3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3</c:v>
                </c:pt>
                <c:pt idx="302">
                  <c:v>3</c:v>
                </c:pt>
                <c:pt idx="303">
                  <c:v>3</c:v>
                </c:pt>
                <c:pt idx="304">
                  <c:v>3</c:v>
                </c:pt>
                <c:pt idx="305">
                  <c:v>3</c:v>
                </c:pt>
                <c:pt idx="306">
                  <c:v>3</c:v>
                </c:pt>
                <c:pt idx="307">
                  <c:v>3</c:v>
                </c:pt>
                <c:pt idx="308">
                  <c:v>3</c:v>
                </c:pt>
                <c:pt idx="309">
                  <c:v>3</c:v>
                </c:pt>
                <c:pt idx="310">
                  <c:v>3</c:v>
                </c:pt>
                <c:pt idx="311">
                  <c:v>3</c:v>
                </c:pt>
                <c:pt idx="312">
                  <c:v>3</c:v>
                </c:pt>
                <c:pt idx="313">
                  <c:v>3</c:v>
                </c:pt>
                <c:pt idx="314">
                  <c:v>3</c:v>
                </c:pt>
                <c:pt idx="315">
                  <c:v>3</c:v>
                </c:pt>
                <c:pt idx="316">
                  <c:v>3</c:v>
                </c:pt>
                <c:pt idx="317">
                  <c:v>3</c:v>
                </c:pt>
                <c:pt idx="318">
                  <c:v>3</c:v>
                </c:pt>
                <c:pt idx="319">
                  <c:v>3</c:v>
                </c:pt>
                <c:pt idx="320">
                  <c:v>3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4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4</c:v>
                </c:pt>
                <c:pt idx="330">
                  <c:v>4</c:v>
                </c:pt>
                <c:pt idx="331">
                  <c:v>4</c:v>
                </c:pt>
                <c:pt idx="332">
                  <c:v>4</c:v>
                </c:pt>
                <c:pt idx="333">
                  <c:v>4</c:v>
                </c:pt>
                <c:pt idx="334">
                  <c:v>4</c:v>
                </c:pt>
                <c:pt idx="335">
                  <c:v>4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4</c:v>
                </c:pt>
                <c:pt idx="340">
                  <c:v>4</c:v>
                </c:pt>
                <c:pt idx="341">
                  <c:v>4</c:v>
                </c:pt>
                <c:pt idx="342">
                  <c:v>4</c:v>
                </c:pt>
                <c:pt idx="343">
                  <c:v>4</c:v>
                </c:pt>
                <c:pt idx="344">
                  <c:v>4</c:v>
                </c:pt>
                <c:pt idx="345">
                  <c:v>4</c:v>
                </c:pt>
                <c:pt idx="346">
                  <c:v>4</c:v>
                </c:pt>
                <c:pt idx="347">
                  <c:v>4</c:v>
                </c:pt>
                <c:pt idx="348">
                  <c:v>4</c:v>
                </c:pt>
                <c:pt idx="349">
                  <c:v>4</c:v>
                </c:pt>
                <c:pt idx="350">
                  <c:v>4</c:v>
                </c:pt>
                <c:pt idx="351">
                  <c:v>4</c:v>
                </c:pt>
                <c:pt idx="352">
                  <c:v>4</c:v>
                </c:pt>
                <c:pt idx="353">
                  <c:v>4</c:v>
                </c:pt>
                <c:pt idx="354">
                  <c:v>4</c:v>
                </c:pt>
                <c:pt idx="355">
                  <c:v>4</c:v>
                </c:pt>
                <c:pt idx="356">
                  <c:v>4</c:v>
                </c:pt>
                <c:pt idx="357">
                  <c:v>4</c:v>
                </c:pt>
                <c:pt idx="358">
                  <c:v>4</c:v>
                </c:pt>
                <c:pt idx="359">
                  <c:v>4</c:v>
                </c:pt>
                <c:pt idx="360">
                  <c:v>4</c:v>
                </c:pt>
                <c:pt idx="361">
                  <c:v>4</c:v>
                </c:pt>
                <c:pt idx="362">
                  <c:v>4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4</c:v>
                </c:pt>
                <c:pt idx="368">
                  <c:v>4</c:v>
                </c:pt>
                <c:pt idx="369">
                  <c:v>4</c:v>
                </c:pt>
                <c:pt idx="370">
                  <c:v>4</c:v>
                </c:pt>
                <c:pt idx="371">
                  <c:v>4</c:v>
                </c:pt>
                <c:pt idx="372">
                  <c:v>4</c:v>
                </c:pt>
                <c:pt idx="373">
                  <c:v>4</c:v>
                </c:pt>
                <c:pt idx="374">
                  <c:v>4</c:v>
                </c:pt>
                <c:pt idx="375">
                  <c:v>4</c:v>
                </c:pt>
                <c:pt idx="376">
                  <c:v>4</c:v>
                </c:pt>
                <c:pt idx="377">
                  <c:v>4</c:v>
                </c:pt>
                <c:pt idx="378">
                  <c:v>4</c:v>
                </c:pt>
                <c:pt idx="379">
                  <c:v>4</c:v>
                </c:pt>
                <c:pt idx="380">
                  <c:v>4</c:v>
                </c:pt>
                <c:pt idx="381">
                  <c:v>4</c:v>
                </c:pt>
                <c:pt idx="382">
                  <c:v>4</c:v>
                </c:pt>
                <c:pt idx="383">
                  <c:v>4</c:v>
                </c:pt>
                <c:pt idx="384">
                  <c:v>4</c:v>
                </c:pt>
                <c:pt idx="385">
                  <c:v>4</c:v>
                </c:pt>
                <c:pt idx="386">
                  <c:v>4</c:v>
                </c:pt>
                <c:pt idx="387">
                  <c:v>4</c:v>
                </c:pt>
                <c:pt idx="388">
                  <c:v>4</c:v>
                </c:pt>
                <c:pt idx="389">
                  <c:v>4</c:v>
                </c:pt>
                <c:pt idx="390">
                  <c:v>4</c:v>
                </c:pt>
                <c:pt idx="391">
                  <c:v>4</c:v>
                </c:pt>
                <c:pt idx="392">
                  <c:v>4</c:v>
                </c:pt>
                <c:pt idx="393">
                  <c:v>4</c:v>
                </c:pt>
                <c:pt idx="394">
                  <c:v>4</c:v>
                </c:pt>
                <c:pt idx="395">
                  <c:v>4</c:v>
                </c:pt>
                <c:pt idx="396">
                  <c:v>4</c:v>
                </c:pt>
                <c:pt idx="397">
                  <c:v>4</c:v>
                </c:pt>
                <c:pt idx="398">
                  <c:v>4</c:v>
                </c:pt>
                <c:pt idx="399">
                  <c:v>4</c:v>
                </c:pt>
                <c:pt idx="400">
                  <c:v>4</c:v>
                </c:pt>
                <c:pt idx="401">
                  <c:v>4</c:v>
                </c:pt>
                <c:pt idx="402">
                  <c:v>4</c:v>
                </c:pt>
                <c:pt idx="403">
                  <c:v>4</c:v>
                </c:pt>
                <c:pt idx="404">
                  <c:v>4</c:v>
                </c:pt>
                <c:pt idx="405">
                  <c:v>4</c:v>
                </c:pt>
                <c:pt idx="406">
                  <c:v>4</c:v>
                </c:pt>
                <c:pt idx="407">
                  <c:v>4</c:v>
                </c:pt>
                <c:pt idx="408">
                  <c:v>4</c:v>
                </c:pt>
                <c:pt idx="409">
                  <c:v>4</c:v>
                </c:pt>
                <c:pt idx="410">
                  <c:v>4</c:v>
                </c:pt>
                <c:pt idx="411">
                  <c:v>4</c:v>
                </c:pt>
                <c:pt idx="412">
                  <c:v>4</c:v>
                </c:pt>
                <c:pt idx="413">
                  <c:v>4</c:v>
                </c:pt>
                <c:pt idx="414">
                  <c:v>4</c:v>
                </c:pt>
                <c:pt idx="415">
                  <c:v>4</c:v>
                </c:pt>
                <c:pt idx="416">
                  <c:v>4</c:v>
                </c:pt>
                <c:pt idx="417">
                  <c:v>4</c:v>
                </c:pt>
                <c:pt idx="418">
                  <c:v>4</c:v>
                </c:pt>
                <c:pt idx="419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8D-EE41-9800-6A25C62A8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098992"/>
        <c:axId val="121210544"/>
      </c:scatterChart>
      <c:valAx>
        <c:axId val="121098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Percentile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121210544"/>
        <c:crosses val="autoZero"/>
        <c:crossBetween val="midCat"/>
      </c:valAx>
      <c:valAx>
        <c:axId val="1212105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City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121098992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Account Balance ($)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trendline>
            <c:spPr>
              <a:ln w="15875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'Multiple Regression Analysis'!$D$2:$D$421</c:f>
              <c:numCache>
                <c:formatCode>General</c:formatCode>
                <c:ptCount val="420"/>
                <c:pt idx="0">
                  <c:v>343</c:v>
                </c:pt>
                <c:pt idx="1">
                  <c:v>580</c:v>
                </c:pt>
                <c:pt idx="2">
                  <c:v>748</c:v>
                </c:pt>
                <c:pt idx="3">
                  <c:v>1006</c:v>
                </c:pt>
                <c:pt idx="4">
                  <c:v>1044</c:v>
                </c:pt>
                <c:pt idx="5">
                  <c:v>1218</c:v>
                </c:pt>
                <c:pt idx="6">
                  <c:v>1320</c:v>
                </c:pt>
                <c:pt idx="7">
                  <c:v>1474</c:v>
                </c:pt>
                <c:pt idx="8">
                  <c:v>1501</c:v>
                </c:pt>
                <c:pt idx="9">
                  <c:v>1593</c:v>
                </c:pt>
                <c:pt idx="10">
                  <c:v>1708</c:v>
                </c:pt>
                <c:pt idx="11">
                  <c:v>1784</c:v>
                </c:pt>
                <c:pt idx="12">
                  <c:v>1913</c:v>
                </c:pt>
                <c:pt idx="13">
                  <c:v>1288</c:v>
                </c:pt>
                <c:pt idx="14">
                  <c:v>1922</c:v>
                </c:pt>
                <c:pt idx="15">
                  <c:v>1064</c:v>
                </c:pt>
                <c:pt idx="16">
                  <c:v>647</c:v>
                </c:pt>
                <c:pt idx="17">
                  <c:v>745</c:v>
                </c:pt>
                <c:pt idx="18">
                  <c:v>1410</c:v>
                </c:pt>
                <c:pt idx="19">
                  <c:v>2062</c:v>
                </c:pt>
                <c:pt idx="20">
                  <c:v>1366</c:v>
                </c:pt>
                <c:pt idx="21">
                  <c:v>796</c:v>
                </c:pt>
                <c:pt idx="22">
                  <c:v>1491</c:v>
                </c:pt>
                <c:pt idx="23">
                  <c:v>1481</c:v>
                </c:pt>
                <c:pt idx="24">
                  <c:v>1111</c:v>
                </c:pt>
                <c:pt idx="25">
                  <c:v>2078</c:v>
                </c:pt>
                <c:pt idx="26">
                  <c:v>1319</c:v>
                </c:pt>
                <c:pt idx="27">
                  <c:v>1715</c:v>
                </c:pt>
                <c:pt idx="28">
                  <c:v>890</c:v>
                </c:pt>
                <c:pt idx="29">
                  <c:v>1494</c:v>
                </c:pt>
                <c:pt idx="30">
                  <c:v>1886</c:v>
                </c:pt>
                <c:pt idx="31">
                  <c:v>1450</c:v>
                </c:pt>
                <c:pt idx="32">
                  <c:v>337</c:v>
                </c:pt>
                <c:pt idx="33">
                  <c:v>1039</c:v>
                </c:pt>
                <c:pt idx="34">
                  <c:v>1212</c:v>
                </c:pt>
                <c:pt idx="35">
                  <c:v>98</c:v>
                </c:pt>
                <c:pt idx="36" formatCode="0">
                  <c:v>450</c:v>
                </c:pt>
                <c:pt idx="37" formatCode="0">
                  <c:v>705</c:v>
                </c:pt>
                <c:pt idx="38" formatCode="0">
                  <c:v>736</c:v>
                </c:pt>
                <c:pt idx="39" formatCode="0">
                  <c:v>1141</c:v>
                </c:pt>
                <c:pt idx="40" formatCode="0">
                  <c:v>1044</c:v>
                </c:pt>
                <c:pt idx="41" formatCode="0">
                  <c:v>1218</c:v>
                </c:pt>
                <c:pt idx="42" formatCode="0">
                  <c:v>1611</c:v>
                </c:pt>
                <c:pt idx="43" formatCode="0">
                  <c:v>1171</c:v>
                </c:pt>
                <c:pt idx="44" formatCode="0">
                  <c:v>1334</c:v>
                </c:pt>
                <c:pt idx="45" formatCode="0">
                  <c:v>1435</c:v>
                </c:pt>
                <c:pt idx="46" formatCode="0">
                  <c:v>950</c:v>
                </c:pt>
                <c:pt idx="47" formatCode="0">
                  <c:v>1784</c:v>
                </c:pt>
                <c:pt idx="48" formatCode="0">
                  <c:v>2516</c:v>
                </c:pt>
                <c:pt idx="49" formatCode="0">
                  <c:v>1127</c:v>
                </c:pt>
                <c:pt idx="50" formatCode="0">
                  <c:v>1922</c:v>
                </c:pt>
                <c:pt idx="51" formatCode="0">
                  <c:v>941</c:v>
                </c:pt>
                <c:pt idx="52" formatCode="0">
                  <c:v>463</c:v>
                </c:pt>
                <c:pt idx="53" formatCode="0">
                  <c:v>745</c:v>
                </c:pt>
                <c:pt idx="54" formatCode="0">
                  <c:v>1410</c:v>
                </c:pt>
                <c:pt idx="55" formatCode="0">
                  <c:v>1269</c:v>
                </c:pt>
                <c:pt idx="56" formatCode="0">
                  <c:v>1413</c:v>
                </c:pt>
                <c:pt idx="57" formatCode="0">
                  <c:v>674</c:v>
                </c:pt>
                <c:pt idx="58" formatCode="0">
                  <c:v>1491</c:v>
                </c:pt>
                <c:pt idx="59" formatCode="0">
                  <c:v>1481</c:v>
                </c:pt>
                <c:pt idx="60" formatCode="0">
                  <c:v>1111</c:v>
                </c:pt>
                <c:pt idx="61" formatCode="0">
                  <c:v>2823</c:v>
                </c:pt>
                <c:pt idx="62" formatCode="0">
                  <c:v>1331</c:v>
                </c:pt>
                <c:pt idx="63" formatCode="0">
                  <c:v>1710</c:v>
                </c:pt>
                <c:pt idx="64" formatCode="0">
                  <c:v>890</c:v>
                </c:pt>
                <c:pt idx="65" formatCode="0">
                  <c:v>1284</c:v>
                </c:pt>
                <c:pt idx="66" formatCode="0">
                  <c:v>1189</c:v>
                </c:pt>
                <c:pt idx="67" formatCode="0">
                  <c:v>1450</c:v>
                </c:pt>
                <c:pt idx="68" formatCode="0">
                  <c:v>498</c:v>
                </c:pt>
                <c:pt idx="69" formatCode="0">
                  <c:v>1039</c:v>
                </c:pt>
                <c:pt idx="70" formatCode="0">
                  <c:v>1212</c:v>
                </c:pt>
                <c:pt idx="71" formatCode="0">
                  <c:v>98</c:v>
                </c:pt>
                <c:pt idx="72" formatCode="0">
                  <c:v>544</c:v>
                </c:pt>
                <c:pt idx="73" formatCode="0">
                  <c:v>705</c:v>
                </c:pt>
                <c:pt idx="74" formatCode="0">
                  <c:v>736</c:v>
                </c:pt>
                <c:pt idx="75" formatCode="0">
                  <c:v>1141</c:v>
                </c:pt>
                <c:pt idx="76" formatCode="0">
                  <c:v>1116</c:v>
                </c:pt>
                <c:pt idx="77" formatCode="0">
                  <c:v>1218</c:v>
                </c:pt>
                <c:pt idx="78" formatCode="0">
                  <c:v>1005</c:v>
                </c:pt>
                <c:pt idx="79" formatCode="0">
                  <c:v>623</c:v>
                </c:pt>
                <c:pt idx="80" formatCode="0">
                  <c:v>1138</c:v>
                </c:pt>
                <c:pt idx="81" formatCode="0">
                  <c:v>1435</c:v>
                </c:pt>
                <c:pt idx="82" formatCode="0">
                  <c:v>1250</c:v>
                </c:pt>
                <c:pt idx="83" formatCode="0">
                  <c:v>1488</c:v>
                </c:pt>
                <c:pt idx="84" formatCode="0">
                  <c:v>2516</c:v>
                </c:pt>
                <c:pt idx="85" formatCode="0">
                  <c:v>778</c:v>
                </c:pt>
                <c:pt idx="86" formatCode="0">
                  <c:v>2702</c:v>
                </c:pt>
                <c:pt idx="87" formatCode="0">
                  <c:v>941</c:v>
                </c:pt>
                <c:pt idx="88" formatCode="0">
                  <c:v>463</c:v>
                </c:pt>
                <c:pt idx="89" formatCode="0">
                  <c:v>406</c:v>
                </c:pt>
                <c:pt idx="90" formatCode="0">
                  <c:v>1392</c:v>
                </c:pt>
                <c:pt idx="91" formatCode="0">
                  <c:v>1870</c:v>
                </c:pt>
                <c:pt idx="92" formatCode="0">
                  <c:v>1377</c:v>
                </c:pt>
                <c:pt idx="93" formatCode="0">
                  <c:v>674</c:v>
                </c:pt>
                <c:pt idx="94" formatCode="0">
                  <c:v>1983</c:v>
                </c:pt>
                <c:pt idx="95" formatCode="0">
                  <c:v>1967</c:v>
                </c:pt>
                <c:pt idx="96" formatCode="0">
                  <c:v>839</c:v>
                </c:pt>
                <c:pt idx="97" formatCode="0">
                  <c:v>1489</c:v>
                </c:pt>
                <c:pt idx="98" formatCode="0">
                  <c:v>1560</c:v>
                </c:pt>
                <c:pt idx="99" formatCode="0">
                  <c:v>2184</c:v>
                </c:pt>
                <c:pt idx="100" formatCode="0">
                  <c:v>999</c:v>
                </c:pt>
                <c:pt idx="101" formatCode="0">
                  <c:v>754</c:v>
                </c:pt>
                <c:pt idx="102" formatCode="0">
                  <c:v>1235</c:v>
                </c:pt>
                <c:pt idx="103" formatCode="0">
                  <c:v>967</c:v>
                </c:pt>
                <c:pt idx="104" formatCode="0">
                  <c:v>498</c:v>
                </c:pt>
                <c:pt idx="105" formatCode="0">
                  <c:v>1039</c:v>
                </c:pt>
                <c:pt idx="106" formatCode="0">
                  <c:v>1212</c:v>
                </c:pt>
                <c:pt idx="107" formatCode="0">
                  <c:v>57</c:v>
                </c:pt>
                <c:pt idx="108">
                  <c:v>1125</c:v>
                </c:pt>
                <c:pt idx="109">
                  <c:v>1338</c:v>
                </c:pt>
                <c:pt idx="110">
                  <c:v>1675</c:v>
                </c:pt>
                <c:pt idx="111">
                  <c:v>1746</c:v>
                </c:pt>
                <c:pt idx="112">
                  <c:v>1958</c:v>
                </c:pt>
                <c:pt idx="113">
                  <c:v>1995</c:v>
                </c:pt>
                <c:pt idx="114">
                  <c:v>2076</c:v>
                </c:pt>
                <c:pt idx="115">
                  <c:v>2125</c:v>
                </c:pt>
                <c:pt idx="116">
                  <c:v>2156</c:v>
                </c:pt>
                <c:pt idx="117">
                  <c:v>2204</c:v>
                </c:pt>
                <c:pt idx="118">
                  <c:v>2375</c:v>
                </c:pt>
                <c:pt idx="119">
                  <c:v>2409</c:v>
                </c:pt>
                <c:pt idx="120">
                  <c:v>1758</c:v>
                </c:pt>
                <c:pt idx="121">
                  <c:v>2349</c:v>
                </c:pt>
                <c:pt idx="122">
                  <c:v>2097</c:v>
                </c:pt>
                <c:pt idx="123">
                  <c:v>2017</c:v>
                </c:pt>
                <c:pt idx="124">
                  <c:v>1511</c:v>
                </c:pt>
                <c:pt idx="125">
                  <c:v>1822</c:v>
                </c:pt>
                <c:pt idx="126">
                  <c:v>2008</c:v>
                </c:pt>
                <c:pt idx="127">
                  <c:v>2327</c:v>
                </c:pt>
                <c:pt idx="128">
                  <c:v>1144</c:v>
                </c:pt>
                <c:pt idx="129">
                  <c:v>1303</c:v>
                </c:pt>
                <c:pt idx="130">
                  <c:v>908</c:v>
                </c:pt>
                <c:pt idx="131">
                  <c:v>1851</c:v>
                </c:pt>
                <c:pt idx="132">
                  <c:v>1589</c:v>
                </c:pt>
                <c:pt idx="133">
                  <c:v>1953</c:v>
                </c:pt>
                <c:pt idx="134">
                  <c:v>1526</c:v>
                </c:pt>
                <c:pt idx="135">
                  <c:v>1616</c:v>
                </c:pt>
                <c:pt idx="136">
                  <c:v>1756</c:v>
                </c:pt>
                <c:pt idx="137">
                  <c:v>1885</c:v>
                </c:pt>
                <c:pt idx="138">
                  <c:v>1989</c:v>
                </c:pt>
                <c:pt idx="139">
                  <c:v>2297</c:v>
                </c:pt>
                <c:pt idx="140">
                  <c:v>2310</c:v>
                </c:pt>
                <c:pt idx="141">
                  <c:v>973</c:v>
                </c:pt>
                <c:pt idx="142">
                  <c:v>1991</c:v>
                </c:pt>
                <c:pt idx="143">
                  <c:v>1701</c:v>
                </c:pt>
                <c:pt idx="144">
                  <c:v>1909</c:v>
                </c:pt>
                <c:pt idx="145" formatCode="0">
                  <c:v>1363</c:v>
                </c:pt>
                <c:pt idx="146" formatCode="0">
                  <c:v>1338</c:v>
                </c:pt>
                <c:pt idx="147" formatCode="0">
                  <c:v>2501</c:v>
                </c:pt>
                <c:pt idx="148" formatCode="0">
                  <c:v>2553</c:v>
                </c:pt>
                <c:pt idx="149" formatCode="0">
                  <c:v>1429</c:v>
                </c:pt>
                <c:pt idx="150" formatCode="0">
                  <c:v>1995</c:v>
                </c:pt>
                <c:pt idx="151" formatCode="0">
                  <c:v>2076</c:v>
                </c:pt>
                <c:pt idx="152" formatCode="0">
                  <c:v>2125</c:v>
                </c:pt>
                <c:pt idx="153" formatCode="0">
                  <c:v>2156</c:v>
                </c:pt>
                <c:pt idx="154" formatCode="0">
                  <c:v>2204</c:v>
                </c:pt>
                <c:pt idx="155" formatCode="0">
                  <c:v>2559</c:v>
                </c:pt>
                <c:pt idx="156" formatCode="0">
                  <c:v>2762</c:v>
                </c:pt>
                <c:pt idx="157" formatCode="0">
                  <c:v>1803</c:v>
                </c:pt>
                <c:pt idx="158" formatCode="0">
                  <c:v>3488</c:v>
                </c:pt>
                <c:pt idx="159" formatCode="0">
                  <c:v>2720</c:v>
                </c:pt>
                <c:pt idx="160" formatCode="0">
                  <c:v>1768</c:v>
                </c:pt>
                <c:pt idx="161" formatCode="0">
                  <c:v>2197</c:v>
                </c:pt>
                <c:pt idx="162" formatCode="0">
                  <c:v>2314</c:v>
                </c:pt>
                <c:pt idx="163" formatCode="0">
                  <c:v>2008</c:v>
                </c:pt>
                <c:pt idx="164" formatCode="0">
                  <c:v>2549</c:v>
                </c:pt>
                <c:pt idx="165" formatCode="0">
                  <c:v>1273</c:v>
                </c:pt>
                <c:pt idx="166" formatCode="0">
                  <c:v>1582</c:v>
                </c:pt>
                <c:pt idx="167" formatCode="0">
                  <c:v>908</c:v>
                </c:pt>
                <c:pt idx="168" formatCode="0">
                  <c:v>2182</c:v>
                </c:pt>
                <c:pt idx="169" formatCode="0">
                  <c:v>1666</c:v>
                </c:pt>
                <c:pt idx="170" formatCode="0">
                  <c:v>1924</c:v>
                </c:pt>
                <c:pt idx="171" formatCode="0">
                  <c:v>1526</c:v>
                </c:pt>
                <c:pt idx="172" formatCode="0">
                  <c:v>1290</c:v>
                </c:pt>
                <c:pt idx="173" formatCode="0">
                  <c:v>2033</c:v>
                </c:pt>
                <c:pt idx="174" formatCode="0">
                  <c:v>1522</c:v>
                </c:pt>
                <c:pt idx="175" formatCode="0">
                  <c:v>1989</c:v>
                </c:pt>
                <c:pt idx="176" formatCode="0">
                  <c:v>2570</c:v>
                </c:pt>
                <c:pt idx="177" formatCode="0">
                  <c:v>2889</c:v>
                </c:pt>
                <c:pt idx="178" formatCode="0">
                  <c:v>1409</c:v>
                </c:pt>
                <c:pt idx="179" formatCode="0">
                  <c:v>1991</c:v>
                </c:pt>
                <c:pt idx="180" formatCode="0">
                  <c:v>1701</c:v>
                </c:pt>
                <c:pt idx="181" formatCode="0">
                  <c:v>1740</c:v>
                </c:pt>
                <c:pt idx="182" formatCode="0">
                  <c:v>1298</c:v>
                </c:pt>
                <c:pt idx="183" formatCode="0">
                  <c:v>1694</c:v>
                </c:pt>
                <c:pt idx="184" formatCode="0">
                  <c:v>2649</c:v>
                </c:pt>
                <c:pt idx="185" formatCode="0">
                  <c:v>2553</c:v>
                </c:pt>
                <c:pt idx="186" formatCode="0">
                  <c:v>1429</c:v>
                </c:pt>
                <c:pt idx="187" formatCode="0">
                  <c:v>1995</c:v>
                </c:pt>
                <c:pt idx="188" formatCode="0">
                  <c:v>2149</c:v>
                </c:pt>
                <c:pt idx="189" formatCode="0">
                  <c:v>2125</c:v>
                </c:pt>
                <c:pt idx="190" formatCode="0">
                  <c:v>2507</c:v>
                </c:pt>
                <c:pt idx="191" formatCode="0">
                  <c:v>3237</c:v>
                </c:pt>
                <c:pt idx="192" formatCode="0">
                  <c:v>1411</c:v>
                </c:pt>
                <c:pt idx="193" formatCode="0">
                  <c:v>1603</c:v>
                </c:pt>
                <c:pt idx="194" formatCode="0">
                  <c:v>2690</c:v>
                </c:pt>
                <c:pt idx="195" formatCode="0">
                  <c:v>4926</c:v>
                </c:pt>
                <c:pt idx="196" formatCode="0">
                  <c:v>3265</c:v>
                </c:pt>
                <c:pt idx="197" formatCode="0">
                  <c:v>1768</c:v>
                </c:pt>
                <c:pt idx="198" formatCode="0">
                  <c:v>2933</c:v>
                </c:pt>
                <c:pt idx="199" formatCode="0">
                  <c:v>3119</c:v>
                </c:pt>
                <c:pt idx="200" formatCode="0">
                  <c:v>2958</c:v>
                </c:pt>
                <c:pt idx="201" formatCode="0">
                  <c:v>2549</c:v>
                </c:pt>
                <c:pt idx="202" formatCode="0">
                  <c:v>1273</c:v>
                </c:pt>
                <c:pt idx="203" formatCode="0">
                  <c:v>1582</c:v>
                </c:pt>
                <c:pt idx="204" formatCode="0">
                  <c:v>908</c:v>
                </c:pt>
                <c:pt idx="205" formatCode="0">
                  <c:v>2504</c:v>
                </c:pt>
                <c:pt idx="206" formatCode="0">
                  <c:v>1693</c:v>
                </c:pt>
                <c:pt idx="207" formatCode="0">
                  <c:v>1662</c:v>
                </c:pt>
                <c:pt idx="208" formatCode="0">
                  <c:v>947</c:v>
                </c:pt>
                <c:pt idx="209" formatCode="0">
                  <c:v>740</c:v>
                </c:pt>
                <c:pt idx="210" formatCode="0">
                  <c:v>2205</c:v>
                </c:pt>
                <c:pt idx="211" formatCode="0">
                  <c:v>1684</c:v>
                </c:pt>
                <c:pt idx="212" formatCode="0">
                  <c:v>2634</c:v>
                </c:pt>
                <c:pt idx="213" formatCode="0">
                  <c:v>2236</c:v>
                </c:pt>
                <c:pt idx="214" formatCode="0">
                  <c:v>2889</c:v>
                </c:pt>
                <c:pt idx="215" formatCode="0">
                  <c:v>1409</c:v>
                </c:pt>
                <c:pt idx="216" formatCode="0">
                  <c:v>2646</c:v>
                </c:pt>
                <c:pt idx="217" formatCode="0">
                  <c:v>2369</c:v>
                </c:pt>
                <c:pt idx="218" formatCode="0">
                  <c:v>1898</c:v>
                </c:pt>
                <c:pt idx="219">
                  <c:v>32</c:v>
                </c:pt>
                <c:pt idx="220">
                  <c:v>137</c:v>
                </c:pt>
                <c:pt idx="221">
                  <c:v>740</c:v>
                </c:pt>
                <c:pt idx="222">
                  <c:v>1053</c:v>
                </c:pt>
                <c:pt idx="223">
                  <c:v>1120</c:v>
                </c:pt>
                <c:pt idx="224">
                  <c:v>1326</c:v>
                </c:pt>
                <c:pt idx="225">
                  <c:v>1554</c:v>
                </c:pt>
                <c:pt idx="226">
                  <c:v>2144</c:v>
                </c:pt>
                <c:pt idx="227">
                  <c:v>2276</c:v>
                </c:pt>
                <c:pt idx="228">
                  <c:v>1663</c:v>
                </c:pt>
                <c:pt idx="229">
                  <c:v>120</c:v>
                </c:pt>
                <c:pt idx="230">
                  <c:v>617</c:v>
                </c:pt>
                <c:pt idx="231">
                  <c:v>2425</c:v>
                </c:pt>
                <c:pt idx="232">
                  <c:v>893</c:v>
                </c:pt>
                <c:pt idx="233">
                  <c:v>1703</c:v>
                </c:pt>
                <c:pt idx="234">
                  <c:v>1826</c:v>
                </c:pt>
                <c:pt idx="235">
                  <c:v>2028</c:v>
                </c:pt>
                <c:pt idx="236">
                  <c:v>2184</c:v>
                </c:pt>
                <c:pt idx="237">
                  <c:v>1035</c:v>
                </c:pt>
                <c:pt idx="238">
                  <c:v>1728</c:v>
                </c:pt>
                <c:pt idx="239">
                  <c:v>171</c:v>
                </c:pt>
                <c:pt idx="240">
                  <c:v>1708</c:v>
                </c:pt>
                <c:pt idx="241">
                  <c:v>1455</c:v>
                </c:pt>
                <c:pt idx="242">
                  <c:v>1735</c:v>
                </c:pt>
                <c:pt idx="243">
                  <c:v>1790</c:v>
                </c:pt>
                <c:pt idx="244">
                  <c:v>1831</c:v>
                </c:pt>
                <c:pt idx="245">
                  <c:v>1838</c:v>
                </c:pt>
                <c:pt idx="246">
                  <c:v>2142</c:v>
                </c:pt>
                <c:pt idx="247">
                  <c:v>2049</c:v>
                </c:pt>
                <c:pt idx="248">
                  <c:v>1723</c:v>
                </c:pt>
                <c:pt idx="249">
                  <c:v>1659</c:v>
                </c:pt>
                <c:pt idx="250">
                  <c:v>2165</c:v>
                </c:pt>
                <c:pt idx="251">
                  <c:v>1578</c:v>
                </c:pt>
                <c:pt idx="252">
                  <c:v>1806</c:v>
                </c:pt>
                <c:pt idx="253" formatCode="0">
                  <c:v>24</c:v>
                </c:pt>
                <c:pt idx="254" formatCode="0">
                  <c:v>123</c:v>
                </c:pt>
                <c:pt idx="255" formatCode="0">
                  <c:v>740</c:v>
                </c:pt>
                <c:pt idx="256" formatCode="0">
                  <c:v>1053</c:v>
                </c:pt>
                <c:pt idx="257" formatCode="0">
                  <c:v>1539</c:v>
                </c:pt>
                <c:pt idx="258" formatCode="0">
                  <c:v>1879</c:v>
                </c:pt>
                <c:pt idx="259" formatCode="0">
                  <c:v>1625</c:v>
                </c:pt>
                <c:pt idx="260" formatCode="0">
                  <c:v>3024</c:v>
                </c:pt>
                <c:pt idx="261" formatCode="0">
                  <c:v>1890</c:v>
                </c:pt>
                <c:pt idx="262" formatCode="0">
                  <c:v>1378</c:v>
                </c:pt>
                <c:pt idx="263" formatCode="0">
                  <c:v>120</c:v>
                </c:pt>
                <c:pt idx="264" formatCode="0">
                  <c:v>921</c:v>
                </c:pt>
                <c:pt idx="265" formatCode="0">
                  <c:v>2425</c:v>
                </c:pt>
                <c:pt idx="266" formatCode="0">
                  <c:v>1270</c:v>
                </c:pt>
                <c:pt idx="267" formatCode="0">
                  <c:v>1703</c:v>
                </c:pt>
                <c:pt idx="268" formatCode="0">
                  <c:v>1552</c:v>
                </c:pt>
                <c:pt idx="269" formatCode="0">
                  <c:v>3034</c:v>
                </c:pt>
                <c:pt idx="270" formatCode="0">
                  <c:v>2105</c:v>
                </c:pt>
                <c:pt idx="271" formatCode="0">
                  <c:v>1515</c:v>
                </c:pt>
                <c:pt idx="272" formatCode="0">
                  <c:v>1728</c:v>
                </c:pt>
                <c:pt idx="273" formatCode="0">
                  <c:v>171</c:v>
                </c:pt>
                <c:pt idx="274" formatCode="0">
                  <c:v>1240</c:v>
                </c:pt>
                <c:pt idx="275" formatCode="0">
                  <c:v>1076</c:v>
                </c:pt>
                <c:pt idx="276" formatCode="0">
                  <c:v>1422</c:v>
                </c:pt>
                <c:pt idx="277" formatCode="0">
                  <c:v>1278</c:v>
                </c:pt>
                <c:pt idx="278" formatCode="0">
                  <c:v>2731</c:v>
                </c:pt>
                <c:pt idx="279" formatCode="0">
                  <c:v>1837</c:v>
                </c:pt>
                <c:pt idx="280" formatCode="0">
                  <c:v>1183</c:v>
                </c:pt>
                <c:pt idx="281" formatCode="0">
                  <c:v>2049</c:v>
                </c:pt>
                <c:pt idx="282" formatCode="0">
                  <c:v>1881</c:v>
                </c:pt>
                <c:pt idx="283" formatCode="0">
                  <c:v>1210</c:v>
                </c:pt>
                <c:pt idx="284" formatCode="0">
                  <c:v>1805</c:v>
                </c:pt>
                <c:pt idx="285" formatCode="0">
                  <c:v>1617</c:v>
                </c:pt>
                <c:pt idx="286" formatCode="0">
                  <c:v>1181</c:v>
                </c:pt>
                <c:pt idx="287" formatCode="0">
                  <c:v>34</c:v>
                </c:pt>
                <c:pt idx="288" formatCode="0">
                  <c:v>123</c:v>
                </c:pt>
                <c:pt idx="289" formatCode="0">
                  <c:v>1055</c:v>
                </c:pt>
                <c:pt idx="290" formatCode="0">
                  <c:v>1114</c:v>
                </c:pt>
                <c:pt idx="291" formatCode="0">
                  <c:v>1539</c:v>
                </c:pt>
                <c:pt idx="292" formatCode="0">
                  <c:v>2401</c:v>
                </c:pt>
                <c:pt idx="293" formatCode="0">
                  <c:v>1023</c:v>
                </c:pt>
                <c:pt idx="294" formatCode="0">
                  <c:v>2038</c:v>
                </c:pt>
                <c:pt idx="295" formatCode="0">
                  <c:v>1748</c:v>
                </c:pt>
                <c:pt idx="296" formatCode="0">
                  <c:v>1093</c:v>
                </c:pt>
                <c:pt idx="297" formatCode="0">
                  <c:v>120</c:v>
                </c:pt>
                <c:pt idx="298" formatCode="0">
                  <c:v>1107</c:v>
                </c:pt>
                <c:pt idx="299" formatCode="0">
                  <c:v>2425</c:v>
                </c:pt>
                <c:pt idx="300" formatCode="0">
                  <c:v>930</c:v>
                </c:pt>
                <c:pt idx="301" formatCode="0">
                  <c:v>1573</c:v>
                </c:pt>
                <c:pt idx="302" formatCode="0">
                  <c:v>1552</c:v>
                </c:pt>
                <c:pt idx="303" formatCode="0">
                  <c:v>3034</c:v>
                </c:pt>
                <c:pt idx="304" formatCode="0">
                  <c:v>1622</c:v>
                </c:pt>
                <c:pt idx="305" formatCode="0">
                  <c:v>1342</c:v>
                </c:pt>
                <c:pt idx="306" formatCode="0">
                  <c:v>1064</c:v>
                </c:pt>
                <c:pt idx="307" formatCode="0">
                  <c:v>141</c:v>
                </c:pt>
                <c:pt idx="308" formatCode="0">
                  <c:v>1240</c:v>
                </c:pt>
                <c:pt idx="309" formatCode="0">
                  <c:v>751</c:v>
                </c:pt>
                <c:pt idx="310" formatCode="0">
                  <c:v>1738</c:v>
                </c:pt>
                <c:pt idx="311" formatCode="0">
                  <c:v>1278</c:v>
                </c:pt>
                <c:pt idx="312" formatCode="0">
                  <c:v>3112</c:v>
                </c:pt>
                <c:pt idx="313" formatCode="0">
                  <c:v>2190</c:v>
                </c:pt>
                <c:pt idx="314" formatCode="0">
                  <c:v>1183</c:v>
                </c:pt>
                <c:pt idx="315" formatCode="0">
                  <c:v>2703</c:v>
                </c:pt>
                <c:pt idx="316" formatCode="0">
                  <c:v>1881</c:v>
                </c:pt>
                <c:pt idx="317" formatCode="0">
                  <c:v>1308</c:v>
                </c:pt>
                <c:pt idx="318" formatCode="0">
                  <c:v>1905</c:v>
                </c:pt>
                <c:pt idx="319" formatCode="0">
                  <c:v>1617</c:v>
                </c:pt>
                <c:pt idx="320" formatCode="0">
                  <c:v>642</c:v>
                </c:pt>
                <c:pt idx="321">
                  <c:v>167</c:v>
                </c:pt>
                <c:pt idx="322">
                  <c:v>634</c:v>
                </c:pt>
                <c:pt idx="323">
                  <c:v>765</c:v>
                </c:pt>
                <c:pt idx="324">
                  <c:v>789</c:v>
                </c:pt>
                <c:pt idx="325">
                  <c:v>1169</c:v>
                </c:pt>
                <c:pt idx="326">
                  <c:v>1266</c:v>
                </c:pt>
                <c:pt idx="327">
                  <c:v>1487</c:v>
                </c:pt>
                <c:pt idx="328">
                  <c:v>2051</c:v>
                </c:pt>
                <c:pt idx="329">
                  <c:v>2215</c:v>
                </c:pt>
                <c:pt idx="330">
                  <c:v>2557</c:v>
                </c:pt>
                <c:pt idx="331">
                  <c:v>2273</c:v>
                </c:pt>
                <c:pt idx="332">
                  <c:v>1698</c:v>
                </c:pt>
                <c:pt idx="333">
                  <c:v>1580</c:v>
                </c:pt>
                <c:pt idx="334">
                  <c:v>673</c:v>
                </c:pt>
                <c:pt idx="335">
                  <c:v>2713</c:v>
                </c:pt>
                <c:pt idx="336">
                  <c:v>1983</c:v>
                </c:pt>
                <c:pt idx="337">
                  <c:v>1835</c:v>
                </c:pt>
                <c:pt idx="338">
                  <c:v>1595</c:v>
                </c:pt>
                <c:pt idx="339">
                  <c:v>1101</c:v>
                </c:pt>
                <c:pt idx="340">
                  <c:v>1622</c:v>
                </c:pt>
                <c:pt idx="341">
                  <c:v>1645</c:v>
                </c:pt>
                <c:pt idx="342">
                  <c:v>2138</c:v>
                </c:pt>
                <c:pt idx="343">
                  <c:v>2483</c:v>
                </c:pt>
                <c:pt idx="344">
                  <c:v>1017</c:v>
                </c:pt>
                <c:pt idx="345">
                  <c:v>1288</c:v>
                </c:pt>
                <c:pt idx="346">
                  <c:v>2305</c:v>
                </c:pt>
                <c:pt idx="347">
                  <c:v>1313</c:v>
                </c:pt>
                <c:pt idx="348">
                  <c:v>770</c:v>
                </c:pt>
                <c:pt idx="349">
                  <c:v>1359</c:v>
                </c:pt>
                <c:pt idx="350">
                  <c:v>1970</c:v>
                </c:pt>
                <c:pt idx="351">
                  <c:v>997</c:v>
                </c:pt>
                <c:pt idx="352">
                  <c:v>1808</c:v>
                </c:pt>
                <c:pt idx="353">
                  <c:v>882</c:v>
                </c:pt>
                <c:pt idx="354" formatCode="0">
                  <c:v>244</c:v>
                </c:pt>
                <c:pt idx="355" formatCode="0">
                  <c:v>617</c:v>
                </c:pt>
                <c:pt idx="356" formatCode="0">
                  <c:v>469</c:v>
                </c:pt>
                <c:pt idx="357" formatCode="0">
                  <c:v>667</c:v>
                </c:pt>
                <c:pt idx="358" formatCode="0">
                  <c:v>783</c:v>
                </c:pt>
                <c:pt idx="359" formatCode="0">
                  <c:v>1266</c:v>
                </c:pt>
                <c:pt idx="360" formatCode="0">
                  <c:v>1487</c:v>
                </c:pt>
                <c:pt idx="361" formatCode="0">
                  <c:v>1266</c:v>
                </c:pt>
                <c:pt idx="362" formatCode="0">
                  <c:v>1812</c:v>
                </c:pt>
                <c:pt idx="363" formatCode="0">
                  <c:v>2704</c:v>
                </c:pt>
                <c:pt idx="364" formatCode="0">
                  <c:v>1561</c:v>
                </c:pt>
                <c:pt idx="365" formatCode="0">
                  <c:v>1525</c:v>
                </c:pt>
                <c:pt idx="366" formatCode="0">
                  <c:v>1580</c:v>
                </c:pt>
                <c:pt idx="367" formatCode="0">
                  <c:v>673</c:v>
                </c:pt>
                <c:pt idx="368" formatCode="0">
                  <c:v>2713</c:v>
                </c:pt>
                <c:pt idx="369" formatCode="0">
                  <c:v>1983</c:v>
                </c:pt>
                <c:pt idx="370" formatCode="0">
                  <c:v>1835</c:v>
                </c:pt>
                <c:pt idx="371" formatCode="0">
                  <c:v>1595</c:v>
                </c:pt>
                <c:pt idx="372" formatCode="0">
                  <c:v>1649</c:v>
                </c:pt>
                <c:pt idx="373" formatCode="0">
                  <c:v>1701</c:v>
                </c:pt>
                <c:pt idx="374" formatCode="0">
                  <c:v>1645</c:v>
                </c:pt>
                <c:pt idx="375" formatCode="0">
                  <c:v>1267</c:v>
                </c:pt>
                <c:pt idx="376" formatCode="0">
                  <c:v>2365</c:v>
                </c:pt>
                <c:pt idx="377" formatCode="0">
                  <c:v>1017</c:v>
                </c:pt>
                <c:pt idx="378" formatCode="0">
                  <c:v>959</c:v>
                </c:pt>
                <c:pt idx="379" formatCode="0">
                  <c:v>2305</c:v>
                </c:pt>
                <c:pt idx="380" formatCode="0">
                  <c:v>1566</c:v>
                </c:pt>
                <c:pt idx="381" formatCode="0">
                  <c:v>770</c:v>
                </c:pt>
                <c:pt idx="382" formatCode="0">
                  <c:v>1359</c:v>
                </c:pt>
                <c:pt idx="383" formatCode="0">
                  <c:v>1970</c:v>
                </c:pt>
                <c:pt idx="384" formatCode="0">
                  <c:v>997</c:v>
                </c:pt>
                <c:pt idx="385" formatCode="0">
                  <c:v>1744</c:v>
                </c:pt>
                <c:pt idx="386" formatCode="0">
                  <c:v>462</c:v>
                </c:pt>
                <c:pt idx="387" formatCode="0">
                  <c:v>363</c:v>
                </c:pt>
                <c:pt idx="388" formatCode="0">
                  <c:v>373</c:v>
                </c:pt>
                <c:pt idx="389" formatCode="0">
                  <c:v>363</c:v>
                </c:pt>
                <c:pt idx="390" formatCode="0">
                  <c:v>667</c:v>
                </c:pt>
                <c:pt idx="391" formatCode="0">
                  <c:v>477</c:v>
                </c:pt>
                <c:pt idx="392" formatCode="0">
                  <c:v>1266</c:v>
                </c:pt>
                <c:pt idx="393" formatCode="0">
                  <c:v>2168</c:v>
                </c:pt>
                <c:pt idx="394" formatCode="0">
                  <c:v>885</c:v>
                </c:pt>
                <c:pt idx="395" formatCode="0">
                  <c:v>1887</c:v>
                </c:pt>
                <c:pt idx="396" formatCode="0">
                  <c:v>2704</c:v>
                </c:pt>
                <c:pt idx="397" formatCode="0">
                  <c:v>1561</c:v>
                </c:pt>
                <c:pt idx="398" formatCode="0">
                  <c:v>1615</c:v>
                </c:pt>
                <c:pt idx="399" formatCode="0">
                  <c:v>1580</c:v>
                </c:pt>
                <c:pt idx="400" formatCode="0">
                  <c:v>696</c:v>
                </c:pt>
                <c:pt idx="401" formatCode="0">
                  <c:v>2713</c:v>
                </c:pt>
                <c:pt idx="402" formatCode="0">
                  <c:v>2810</c:v>
                </c:pt>
                <c:pt idx="403" formatCode="0">
                  <c:v>1835</c:v>
                </c:pt>
                <c:pt idx="404" formatCode="0">
                  <c:v>2171</c:v>
                </c:pt>
                <c:pt idx="405" formatCode="0">
                  <c:v>2038</c:v>
                </c:pt>
                <c:pt idx="406" formatCode="0">
                  <c:v>1701</c:v>
                </c:pt>
                <c:pt idx="407" formatCode="0">
                  <c:v>1645</c:v>
                </c:pt>
                <c:pt idx="408" formatCode="0">
                  <c:v>1267</c:v>
                </c:pt>
                <c:pt idx="409" formatCode="0">
                  <c:v>2246</c:v>
                </c:pt>
                <c:pt idx="410" formatCode="0">
                  <c:v>789</c:v>
                </c:pt>
                <c:pt idx="411" formatCode="0">
                  <c:v>1081</c:v>
                </c:pt>
                <c:pt idx="412" formatCode="0">
                  <c:v>2555</c:v>
                </c:pt>
                <c:pt idx="413" formatCode="0">
                  <c:v>1583</c:v>
                </c:pt>
                <c:pt idx="414" formatCode="0">
                  <c:v>770</c:v>
                </c:pt>
                <c:pt idx="415" formatCode="0">
                  <c:v>1133</c:v>
                </c:pt>
                <c:pt idx="416" formatCode="0">
                  <c:v>2828</c:v>
                </c:pt>
                <c:pt idx="417" formatCode="0">
                  <c:v>997</c:v>
                </c:pt>
                <c:pt idx="418" formatCode="0">
                  <c:v>1601</c:v>
                </c:pt>
                <c:pt idx="419" formatCode="0">
                  <c:v>462</c:v>
                </c:pt>
              </c:numCache>
            </c:numRef>
          </c:xVal>
          <c:yVal>
            <c:numRef>
              <c:f>'Multiple Regression Analysis'!$L$27:$L$446</c:f>
              <c:numCache>
                <c:formatCode>0.0000</c:formatCode>
                <c:ptCount val="420"/>
                <c:pt idx="0">
                  <c:v>1.1832593813799015</c:v>
                </c:pt>
                <c:pt idx="1">
                  <c:v>-2.337485529024133</c:v>
                </c:pt>
                <c:pt idx="2">
                  <c:v>2.0064431247637993</c:v>
                </c:pt>
                <c:pt idx="3">
                  <c:v>3.9209465262064711</c:v>
                </c:pt>
                <c:pt idx="4">
                  <c:v>-1.3573813302275877</c:v>
                </c:pt>
                <c:pt idx="5">
                  <c:v>1.472844594605899</c:v>
                </c:pt>
                <c:pt idx="6">
                  <c:v>-5.1593598162178189</c:v>
                </c:pt>
                <c:pt idx="7">
                  <c:v>2.0573383770472571</c:v>
                </c:pt>
                <c:pt idx="8">
                  <c:v>0.9863471318562862</c:v>
                </c:pt>
                <c:pt idx="9">
                  <c:v>-0.45635273071002125</c:v>
                </c:pt>
                <c:pt idx="10">
                  <c:v>3.0490422100580226</c:v>
                </c:pt>
                <c:pt idx="11">
                  <c:v>0.49238649718990679</c:v>
                </c:pt>
                <c:pt idx="12">
                  <c:v>-4.8824512734359633</c:v>
                </c:pt>
                <c:pt idx="13">
                  <c:v>1.5978021393450224</c:v>
                </c:pt>
                <c:pt idx="14">
                  <c:v>0.59512884015317447</c:v>
                </c:pt>
                <c:pt idx="15">
                  <c:v>1.5845042867296435</c:v>
                </c:pt>
                <c:pt idx="16">
                  <c:v>0.96409970182420146</c:v>
                </c:pt>
                <c:pt idx="17">
                  <c:v>-0.65648183239096358</c:v>
                </c:pt>
                <c:pt idx="18">
                  <c:v>-5.7492324252991072</c:v>
                </c:pt>
                <c:pt idx="19">
                  <c:v>0.51668604424260067</c:v>
                </c:pt>
                <c:pt idx="20">
                  <c:v>1.0427981600893972</c:v>
                </c:pt>
                <c:pt idx="21">
                  <c:v>-3.6367629804972337</c:v>
                </c:pt>
                <c:pt idx="22">
                  <c:v>5.1758516801136984</c:v>
                </c:pt>
                <c:pt idx="23">
                  <c:v>0.20490887163508376</c:v>
                </c:pt>
                <c:pt idx="24">
                  <c:v>2.1195776011903105</c:v>
                </c:pt>
                <c:pt idx="25">
                  <c:v>6.3097471810723587</c:v>
                </c:pt>
                <c:pt idx="26">
                  <c:v>1.0114564315871135</c:v>
                </c:pt>
                <c:pt idx="27">
                  <c:v>-5.307118881312535</c:v>
                </c:pt>
                <c:pt idx="28">
                  <c:v>-0.23825846618707569</c:v>
                </c:pt>
                <c:pt idx="29">
                  <c:v>1.8387766372684613</c:v>
                </c:pt>
                <c:pt idx="30">
                  <c:v>6.5318242009773648</c:v>
                </c:pt>
                <c:pt idx="31">
                  <c:v>9.2949861653513786</c:v>
                </c:pt>
                <c:pt idx="32">
                  <c:v>-5.1351273610128558</c:v>
                </c:pt>
                <c:pt idx="33">
                  <c:v>3.657147265533105</c:v>
                </c:pt>
                <c:pt idx="34">
                  <c:v>4.4902789095187305</c:v>
                </c:pt>
                <c:pt idx="35">
                  <c:v>-1.9443920696101333</c:v>
                </c:pt>
                <c:pt idx="36">
                  <c:v>3.2081684894066695</c:v>
                </c:pt>
                <c:pt idx="37">
                  <c:v>-2.7007004230414484</c:v>
                </c:pt>
                <c:pt idx="38">
                  <c:v>2.0413117545894623</c:v>
                </c:pt>
                <c:pt idx="39">
                  <c:v>6.1928533833621806</c:v>
                </c:pt>
                <c:pt idx="40">
                  <c:v>-1.6932023875331765</c:v>
                </c:pt>
                <c:pt idx="41">
                  <c:v>10.304934065953104</c:v>
                </c:pt>
                <c:pt idx="42">
                  <c:v>-8.5011925035317457</c:v>
                </c:pt>
                <c:pt idx="43">
                  <c:v>9.0982186368812563</c:v>
                </c:pt>
                <c:pt idx="44">
                  <c:v>-2.5283977697365803</c:v>
                </c:pt>
                <c:pt idx="45">
                  <c:v>1.0102140672446343</c:v>
                </c:pt>
                <c:pt idx="46">
                  <c:v>8.2515773273790245</c:v>
                </c:pt>
                <c:pt idx="47">
                  <c:v>-6.8434345601156839</c:v>
                </c:pt>
                <c:pt idx="48">
                  <c:v>-6.634599922175493</c:v>
                </c:pt>
                <c:pt idx="49">
                  <c:v>10.737265037450506</c:v>
                </c:pt>
                <c:pt idx="50">
                  <c:v>0.59512884015317447</c:v>
                </c:pt>
                <c:pt idx="51">
                  <c:v>1.2702656278315025</c:v>
                </c:pt>
                <c:pt idx="52">
                  <c:v>-0.82960585957113153</c:v>
                </c:pt>
                <c:pt idx="53">
                  <c:v>-0.1527502464325794</c:v>
                </c:pt>
                <c:pt idx="54">
                  <c:v>-7.7492324252991072</c:v>
                </c:pt>
                <c:pt idx="55">
                  <c:v>2.8209213318884494</c:v>
                </c:pt>
                <c:pt idx="56">
                  <c:v>-1.7579495827555238</c:v>
                </c:pt>
                <c:pt idx="57">
                  <c:v>-0.94644418663074426</c:v>
                </c:pt>
                <c:pt idx="58">
                  <c:v>-2.8241483198863016</c:v>
                </c:pt>
                <c:pt idx="59">
                  <c:v>0.20490887163508376</c:v>
                </c:pt>
                <c:pt idx="60">
                  <c:v>6.1195776011903105</c:v>
                </c:pt>
                <c:pt idx="61">
                  <c:v>4.312896941381954</c:v>
                </c:pt>
                <c:pt idx="62">
                  <c:v>-2.3412198238549564E-2</c:v>
                </c:pt>
                <c:pt idx="63">
                  <c:v>-10.292590285551844</c:v>
                </c:pt>
                <c:pt idx="64">
                  <c:v>-0.23825846618707569</c:v>
                </c:pt>
                <c:pt idx="65">
                  <c:v>-1.7189328694352426</c:v>
                </c:pt>
                <c:pt idx="66">
                  <c:v>2.8929315073235049</c:v>
                </c:pt>
                <c:pt idx="67">
                  <c:v>5.7987177513097627</c:v>
                </c:pt>
                <c:pt idx="68">
                  <c:v>-6.0992165585487745</c:v>
                </c:pt>
                <c:pt idx="69">
                  <c:v>-3.0144948490780727</c:v>
                </c:pt>
                <c:pt idx="70">
                  <c:v>4.4902789095187305</c:v>
                </c:pt>
                <c:pt idx="71">
                  <c:v>-1.9443920696101333</c:v>
                </c:pt>
                <c:pt idx="72">
                  <c:v>2.935030889105648</c:v>
                </c:pt>
                <c:pt idx="73">
                  <c:v>-3.532789894388654</c:v>
                </c:pt>
                <c:pt idx="74">
                  <c:v>-6.1265987740633321</c:v>
                </c:pt>
                <c:pt idx="75">
                  <c:v>-4.1355045020266399</c:v>
                </c:pt>
                <c:pt idx="76">
                  <c:v>-1.5665931091815608</c:v>
                </c:pt>
                <c:pt idx="77">
                  <c:v>23.80866565191149</c:v>
                </c:pt>
                <c:pt idx="78">
                  <c:v>-6.5724161686830058</c:v>
                </c:pt>
                <c:pt idx="79">
                  <c:v>8.8435369170724254</c:v>
                </c:pt>
                <c:pt idx="80">
                  <c:v>-6.7909662872646344</c:v>
                </c:pt>
                <c:pt idx="81">
                  <c:v>1.0102140672446343</c:v>
                </c:pt>
                <c:pt idx="82">
                  <c:v>7.3798615817374671</c:v>
                </c:pt>
                <c:pt idx="83">
                  <c:v>-4.983341691082682</c:v>
                </c:pt>
                <c:pt idx="84">
                  <c:v>-6.2987788648699041</c:v>
                </c:pt>
                <c:pt idx="85">
                  <c:v>17.415539964241258</c:v>
                </c:pt>
                <c:pt idx="86">
                  <c:v>-6.3355110412092852</c:v>
                </c:pt>
                <c:pt idx="87">
                  <c:v>0.26280245591473417</c:v>
                </c:pt>
                <c:pt idx="88">
                  <c:v>-3.8296058595711315</c:v>
                </c:pt>
                <c:pt idx="89">
                  <c:v>1.0001990747951748</c:v>
                </c:pt>
                <c:pt idx="90">
                  <c:v>-7.6969294805606143</c:v>
                </c:pt>
                <c:pt idx="91">
                  <c:v>-0.92541587854680252</c:v>
                </c:pt>
                <c:pt idx="92">
                  <c:v>-1.4854331646257428</c:v>
                </c:pt>
                <c:pt idx="93">
                  <c:v>-0.94644418663074426</c:v>
                </c:pt>
                <c:pt idx="94">
                  <c:v>-4.2537621427384558</c:v>
                </c:pt>
                <c:pt idx="95">
                  <c:v>-4.2072706363042389</c:v>
                </c:pt>
                <c:pt idx="96">
                  <c:v>6.0778437392247842</c:v>
                </c:pt>
                <c:pt idx="97">
                  <c:v>21.189126290334745</c:v>
                </c:pt>
                <c:pt idx="98">
                  <c:v>-2.8567324127310645</c:v>
                </c:pt>
                <c:pt idx="99">
                  <c:v>-12.341543278276681</c:v>
                </c:pt>
                <c:pt idx="100">
                  <c:v>-4.5549818537701743</c:v>
                </c:pt>
                <c:pt idx="101">
                  <c:v>-4.8430806614962361</c:v>
                </c:pt>
                <c:pt idx="102">
                  <c:v>2.7592684263251339</c:v>
                </c:pt>
                <c:pt idx="103">
                  <c:v>13.538001159098258</c:v>
                </c:pt>
                <c:pt idx="104">
                  <c:v>-5.9313060298959801</c:v>
                </c:pt>
                <c:pt idx="105">
                  <c:v>-3.0144948490780727</c:v>
                </c:pt>
                <c:pt idx="106">
                  <c:v>0.65818943817152586</c:v>
                </c:pt>
                <c:pt idx="107">
                  <c:v>-3.6648102276364281</c:v>
                </c:pt>
                <c:pt idx="108">
                  <c:v>-2.4248340528980137</c:v>
                </c:pt>
                <c:pt idx="109">
                  <c:v>4.95624776769648</c:v>
                </c:pt>
                <c:pt idx="110">
                  <c:v>-4.5267111725325844</c:v>
                </c:pt>
                <c:pt idx="111">
                  <c:v>1.1065354109295544</c:v>
                </c:pt>
                <c:pt idx="112">
                  <c:v>-4.509477049323813</c:v>
                </c:pt>
                <c:pt idx="113">
                  <c:v>-1.4565413012169142</c:v>
                </c:pt>
                <c:pt idx="114">
                  <c:v>0.64391650476545692</c:v>
                </c:pt>
                <c:pt idx="115">
                  <c:v>6.333625737657874</c:v>
                </c:pt>
                <c:pt idx="116">
                  <c:v>2.4114589725943762</c:v>
                </c:pt>
                <c:pt idx="117">
                  <c:v>2.2719844532917275</c:v>
                </c:pt>
                <c:pt idx="118">
                  <c:v>-5.6982993071168053E-2</c:v>
                </c:pt>
                <c:pt idx="119">
                  <c:v>3.1725804411449445</c:v>
                </c:pt>
                <c:pt idx="120">
                  <c:v>-1.5999753335072882</c:v>
                </c:pt>
                <c:pt idx="121">
                  <c:v>2.1864762335372294</c:v>
                </c:pt>
                <c:pt idx="122">
                  <c:v>-1.9133720114710666</c:v>
                </c:pt>
                <c:pt idx="123">
                  <c:v>1.6474434060888345</c:v>
                </c:pt>
                <c:pt idx="124">
                  <c:v>2.781916239765339</c:v>
                </c:pt>
                <c:pt idx="125">
                  <c:v>-1.6180308305913567</c:v>
                </c:pt>
                <c:pt idx="126">
                  <c:v>3.0094159357636716</c:v>
                </c:pt>
                <c:pt idx="127">
                  <c:v>2.4183125835370713</c:v>
                </c:pt>
                <c:pt idx="128">
                  <c:v>-3.647953245441439</c:v>
                </c:pt>
                <c:pt idx="129">
                  <c:v>1.393768995326921</c:v>
                </c:pt>
                <c:pt idx="130">
                  <c:v>-1.7942929968839527</c:v>
                </c:pt>
                <c:pt idx="131">
                  <c:v>4.4656138426494199</c:v>
                </c:pt>
                <c:pt idx="132">
                  <c:v>2.8910912032041232</c:v>
                </c:pt>
                <c:pt idx="133">
                  <c:v>0.50505154643687966</c:v>
                </c:pt>
                <c:pt idx="134">
                  <c:v>-1.5900274329055613</c:v>
                </c:pt>
                <c:pt idx="135">
                  <c:v>0.14845784340197277</c:v>
                </c:pt>
                <c:pt idx="136">
                  <c:v>2.7416571621025785</c:v>
                </c:pt>
                <c:pt idx="137">
                  <c:v>-0.96900166582888048</c:v>
                </c:pt>
                <c:pt idx="138">
                  <c:v>1.2325351283070987</c:v>
                </c:pt>
                <c:pt idx="139">
                  <c:v>0.49802098618445889</c:v>
                </c:pt>
                <c:pt idx="140">
                  <c:v>-2.3718428341405478</c:v>
                </c:pt>
                <c:pt idx="141">
                  <c:v>-0.15107527042575164</c:v>
                </c:pt>
                <c:pt idx="142">
                  <c:v>3.890902632697232</c:v>
                </c:pt>
                <c:pt idx="143">
                  <c:v>-3.0985282845298041</c:v>
                </c:pt>
                <c:pt idx="144">
                  <c:v>1.297082131825384</c:v>
                </c:pt>
                <c:pt idx="145">
                  <c:v>-3.4522162684125703</c:v>
                </c:pt>
                <c:pt idx="146">
                  <c:v>-8.3721101176923405</c:v>
                </c:pt>
                <c:pt idx="147">
                  <c:v>-7.0947457208517992</c:v>
                </c:pt>
                <c:pt idx="148">
                  <c:v>-11.070469416193442</c:v>
                </c:pt>
                <c:pt idx="149">
                  <c:v>-3.9723516178425342</c:v>
                </c:pt>
                <c:pt idx="150">
                  <c:v>-7.1207202439113235</c:v>
                </c:pt>
                <c:pt idx="151">
                  <c:v>-2.6919045525401337</c:v>
                </c:pt>
                <c:pt idx="152">
                  <c:v>-5.1626426763837419</c:v>
                </c:pt>
                <c:pt idx="153">
                  <c:v>4.4114589725943762</c:v>
                </c:pt>
                <c:pt idx="154">
                  <c:v>-8.7280155467082725</c:v>
                </c:pt>
                <c:pt idx="155">
                  <c:v>-5.919993202453476</c:v>
                </c:pt>
                <c:pt idx="156">
                  <c:v>8.6505931663984317</c:v>
                </c:pt>
                <c:pt idx="157">
                  <c:v>0.26926730464647974</c:v>
                </c:pt>
                <c:pt idx="158">
                  <c:v>8.8768621192514523</c:v>
                </c:pt>
                <c:pt idx="159">
                  <c:v>-10.723635043253369</c:v>
                </c:pt>
                <c:pt idx="160">
                  <c:v>7.2030569463185312</c:v>
                </c:pt>
                <c:pt idx="161">
                  <c:v>1.4602350160094897</c:v>
                </c:pt>
                <c:pt idx="162">
                  <c:v>-3.0476446534435109</c:v>
                </c:pt>
                <c:pt idx="163">
                  <c:v>10.513147521722056</c:v>
                </c:pt>
                <c:pt idx="164">
                  <c:v>-11.22675706823768</c:v>
                </c:pt>
                <c:pt idx="165">
                  <c:v>-4.022791016067309</c:v>
                </c:pt>
                <c:pt idx="166">
                  <c:v>-3.4169266481197287</c:v>
                </c:pt>
                <c:pt idx="167">
                  <c:v>-0.1226508822727741</c:v>
                </c:pt>
                <c:pt idx="168">
                  <c:v>3.0000892173331835</c:v>
                </c:pt>
                <c:pt idx="169">
                  <c:v>-8.3326491715105426</c:v>
                </c:pt>
                <c:pt idx="170">
                  <c:v>-3.4106825981511033</c:v>
                </c:pt>
                <c:pt idx="171">
                  <c:v>-1.7579379615583548</c:v>
                </c:pt>
                <c:pt idx="172">
                  <c:v>1.0957222869991305</c:v>
                </c:pt>
                <c:pt idx="173">
                  <c:v>-10.559495457081409</c:v>
                </c:pt>
                <c:pt idx="174">
                  <c:v>-6.9142256136025964</c:v>
                </c:pt>
                <c:pt idx="175">
                  <c:v>1.7362667142654828</c:v>
                </c:pt>
                <c:pt idx="176">
                  <c:v>0.20849124360902671</c:v>
                </c:pt>
                <c:pt idx="177">
                  <c:v>3.9532089486880171</c:v>
                </c:pt>
                <c:pt idx="178">
                  <c:v>-0.57841617749417473</c:v>
                </c:pt>
                <c:pt idx="179">
                  <c:v>2.7304552759612051</c:v>
                </c:pt>
                <c:pt idx="180">
                  <c:v>-9.0985282845298041</c:v>
                </c:pt>
                <c:pt idx="181">
                  <c:v>-7.5402092168520269</c:v>
                </c:pt>
                <c:pt idx="182">
                  <c:v>1.0724765337820212</c:v>
                </c:pt>
                <c:pt idx="183">
                  <c:v>-9.4065461358536542</c:v>
                </c:pt>
                <c:pt idx="184">
                  <c:v>-9.0285237413266852</c:v>
                </c:pt>
                <c:pt idx="185">
                  <c:v>-10.902558887540646</c:v>
                </c:pt>
                <c:pt idx="186">
                  <c:v>-4.9723516178425342</c:v>
                </c:pt>
                <c:pt idx="187">
                  <c:v>-11.624451829869708</c:v>
                </c:pt>
                <c:pt idx="188">
                  <c:v>-8.7361115219934504</c:v>
                </c:pt>
                <c:pt idx="189">
                  <c:v>-3.1626426763837419</c:v>
                </c:pt>
                <c:pt idx="190">
                  <c:v>5.3915515501937534</c:v>
                </c:pt>
                <c:pt idx="191">
                  <c:v>-11.729623430867369</c:v>
                </c:pt>
                <c:pt idx="192">
                  <c:v>2.4157723842015493</c:v>
                </c:pt>
                <c:pt idx="193">
                  <c:v>1.8321663726977633E-2</c:v>
                </c:pt>
                <c:pt idx="194">
                  <c:v>-1.3081055833003923</c:v>
                </c:pt>
                <c:pt idx="195">
                  <c:v>-13.301562021523747</c:v>
                </c:pt>
                <c:pt idx="196">
                  <c:v>-14.307251981168863</c:v>
                </c:pt>
                <c:pt idx="197">
                  <c:v>1.5388780036241219</c:v>
                </c:pt>
                <c:pt idx="198">
                  <c:v>7.8253573059939203</c:v>
                </c:pt>
                <c:pt idx="199">
                  <c:v>-5.3867485709150227</c:v>
                </c:pt>
                <c:pt idx="200">
                  <c:v>7.7527143271904588</c:v>
                </c:pt>
                <c:pt idx="201">
                  <c:v>-11.22675706823768</c:v>
                </c:pt>
                <c:pt idx="202">
                  <c:v>-3.3511489014561313</c:v>
                </c:pt>
                <c:pt idx="203">
                  <c:v>1.5830733518802713</c:v>
                </c:pt>
                <c:pt idx="204">
                  <c:v>-0.1226508822727741</c:v>
                </c:pt>
                <c:pt idx="205">
                  <c:v>2.0644476503445777</c:v>
                </c:pt>
                <c:pt idx="206">
                  <c:v>-8.7394614740071042</c:v>
                </c:pt>
                <c:pt idx="207">
                  <c:v>-2.4814736516380176</c:v>
                </c:pt>
                <c:pt idx="208">
                  <c:v>-7.2359739292061764</c:v>
                </c:pt>
                <c:pt idx="209">
                  <c:v>3.3580467633697291</c:v>
                </c:pt>
                <c:pt idx="210">
                  <c:v>-11.059279151249234</c:v>
                </c:pt>
                <c:pt idx="211">
                  <c:v>-7.2245047595130103</c:v>
                </c:pt>
                <c:pt idx="212">
                  <c:v>10.862077861136134</c:v>
                </c:pt>
                <c:pt idx="213">
                  <c:v>1.0110909117704985</c:v>
                </c:pt>
                <c:pt idx="214">
                  <c:v>4.1211194773408124</c:v>
                </c:pt>
                <c:pt idx="215">
                  <c:v>-0.57841617749417473</c:v>
                </c:pt>
                <c:pt idx="216">
                  <c:v>-1.1727907686895271</c:v>
                </c:pt>
                <c:pt idx="217">
                  <c:v>-11.039548678158337</c:v>
                </c:pt>
                <c:pt idx="218">
                  <c:v>-8.9993128428899123</c:v>
                </c:pt>
                <c:pt idx="219">
                  <c:v>-2.577240904999428</c:v>
                </c:pt>
                <c:pt idx="220">
                  <c:v>1.7818375267204374</c:v>
                </c:pt>
                <c:pt idx="221">
                  <c:v>-1.1382216506718867</c:v>
                </c:pt>
                <c:pt idx="222">
                  <c:v>-0.21562227394403877</c:v>
                </c:pt>
                <c:pt idx="223">
                  <c:v>-0.74612651444290989</c:v>
                </c:pt>
                <c:pt idx="224">
                  <c:v>6.3194742829109654</c:v>
                </c:pt>
                <c:pt idx="225">
                  <c:v>1.99279137352897</c:v>
                </c:pt>
                <c:pt idx="226">
                  <c:v>5.7821486597256264</c:v>
                </c:pt>
                <c:pt idx="227">
                  <c:v>3.2306832029905461</c:v>
                </c:pt>
                <c:pt idx="228">
                  <c:v>0.84397851459866757</c:v>
                </c:pt>
                <c:pt idx="229">
                  <c:v>-3.0008547190404125</c:v>
                </c:pt>
                <c:pt idx="230">
                  <c:v>1.5550028623467416</c:v>
                </c:pt>
                <c:pt idx="231">
                  <c:v>6.1335521066274961</c:v>
                </c:pt>
                <c:pt idx="232">
                  <c:v>2.2492927903981252</c:v>
                </c:pt>
                <c:pt idx="233">
                  <c:v>1.8956602771659199</c:v>
                </c:pt>
                <c:pt idx="234">
                  <c:v>4.874077878758472</c:v>
                </c:pt>
                <c:pt idx="235">
                  <c:v>4.951301552720901</c:v>
                </c:pt>
                <c:pt idx="236">
                  <c:v>2.8338304222928823</c:v>
                </c:pt>
                <c:pt idx="237">
                  <c:v>1.5008596134888652</c:v>
                </c:pt>
                <c:pt idx="238">
                  <c:v>4.3267488843208408</c:v>
                </c:pt>
                <c:pt idx="239">
                  <c:v>-2.8206885104106565</c:v>
                </c:pt>
                <c:pt idx="240">
                  <c:v>-4.2867788472475663</c:v>
                </c:pt>
                <c:pt idx="241">
                  <c:v>-0.55163190175652055</c:v>
                </c:pt>
                <c:pt idx="242">
                  <c:v>1.2989456783391038</c:v>
                </c:pt>
                <c:pt idx="243">
                  <c:v>0.6428627109298688</c:v>
                </c:pt>
                <c:pt idx="244">
                  <c:v>-0.47627177430781131</c:v>
                </c:pt>
                <c:pt idx="245">
                  <c:v>-3.6645223370255753</c:v>
                </c:pt>
                <c:pt idx="246">
                  <c:v>0.95587062668269773</c:v>
                </c:pt>
                <c:pt idx="247">
                  <c:v>2.722370921873198</c:v>
                </c:pt>
                <c:pt idx="248">
                  <c:v>-0.66618569183523491</c:v>
                </c:pt>
                <c:pt idx="249">
                  <c:v>-1.1443986087927787</c:v>
                </c:pt>
                <c:pt idx="250">
                  <c:v>-0.44678197112207663</c:v>
                </c:pt>
                <c:pt idx="251">
                  <c:v>-1.2373932428583796</c:v>
                </c:pt>
                <c:pt idx="252">
                  <c:v>3.4284606758428584</c:v>
                </c:pt>
                <c:pt idx="253">
                  <c:v>-2.5539951517823196</c:v>
                </c:pt>
                <c:pt idx="254">
                  <c:v>-3.1774824051496235</c:v>
                </c:pt>
                <c:pt idx="255">
                  <c:v>-5.1382216506718867</c:v>
                </c:pt>
                <c:pt idx="256">
                  <c:v>-5.719353859902423</c:v>
                </c:pt>
                <c:pt idx="257">
                  <c:v>-6.4673544251473345</c:v>
                </c:pt>
                <c:pt idx="258">
                  <c:v>6.0409694771671827</c:v>
                </c:pt>
                <c:pt idx="259">
                  <c:v>-7.2135146862728643</c:v>
                </c:pt>
                <c:pt idx="260">
                  <c:v>15.728847391802109</c:v>
                </c:pt>
                <c:pt idx="261">
                  <c:v>4.184380267063224</c:v>
                </c:pt>
                <c:pt idx="262">
                  <c:v>1.0004663583469675</c:v>
                </c:pt>
                <c:pt idx="263">
                  <c:v>-1.832944190387618</c:v>
                </c:pt>
                <c:pt idx="264">
                  <c:v>0.67166424009663039</c:v>
                </c:pt>
                <c:pt idx="265">
                  <c:v>-3.0343584220252993</c:v>
                </c:pt>
                <c:pt idx="266">
                  <c:v>-1.8461633299580988</c:v>
                </c:pt>
                <c:pt idx="267">
                  <c:v>2.3993918631243041</c:v>
                </c:pt>
                <c:pt idx="268">
                  <c:v>5.6702449264444272</c:v>
                </c:pt>
                <c:pt idx="269">
                  <c:v>17.028148085669542</c:v>
                </c:pt>
                <c:pt idx="270">
                  <c:v>3.0633822353118241</c:v>
                </c:pt>
                <c:pt idx="271">
                  <c:v>3.1061144204623723</c:v>
                </c:pt>
                <c:pt idx="272">
                  <c:v>1.3267488843208408</c:v>
                </c:pt>
                <c:pt idx="273">
                  <c:v>-2.8206885104106565</c:v>
                </c:pt>
                <c:pt idx="274">
                  <c:v>-2.2552601694355605</c:v>
                </c:pt>
                <c:pt idx="275">
                  <c:v>-5.4503643430960196</c:v>
                </c:pt>
                <c:pt idx="276">
                  <c:v>-6.7915642270415386</c:v>
                </c:pt>
                <c:pt idx="277">
                  <c:v>10.130590916824792</c:v>
                </c:pt>
                <c:pt idx="278">
                  <c:v>1.5727599314619294</c:v>
                </c:pt>
                <c:pt idx="279">
                  <c:v>-0.16534820383182058</c:v>
                </c:pt>
                <c:pt idx="280">
                  <c:v>-4.4254552350692524</c:v>
                </c:pt>
                <c:pt idx="281">
                  <c:v>5.3865498645676073</c:v>
                </c:pt>
                <c:pt idx="282">
                  <c:v>-5.6215577319147361</c:v>
                </c:pt>
                <c:pt idx="283">
                  <c:v>1.824448233211827</c:v>
                </c:pt>
                <c:pt idx="284">
                  <c:v>-10.400723076352209</c:v>
                </c:pt>
                <c:pt idx="285">
                  <c:v>-0.18280576113898661</c:v>
                </c:pt>
                <c:pt idx="286">
                  <c:v>-2.9159122108065914</c:v>
                </c:pt>
                <c:pt idx="287">
                  <c:v>-1.5830523433037049</c:v>
                </c:pt>
                <c:pt idx="288">
                  <c:v>-5.345392933802418</c:v>
                </c:pt>
                <c:pt idx="289">
                  <c:v>-5.0535231835955212</c:v>
                </c:pt>
                <c:pt idx="290">
                  <c:v>-5.7286921995300784</c:v>
                </c:pt>
                <c:pt idx="291">
                  <c:v>-9.4673544251473345</c:v>
                </c:pt>
                <c:pt idx="292">
                  <c:v>4.1883630224452837</c:v>
                </c:pt>
                <c:pt idx="293">
                  <c:v>-5.1284506993798846</c:v>
                </c:pt>
                <c:pt idx="294">
                  <c:v>-5.4061135241893048</c:v>
                </c:pt>
                <c:pt idx="295">
                  <c:v>4.5969923866668925</c:v>
                </c:pt>
                <c:pt idx="296">
                  <c:v>1.8285963167064452</c:v>
                </c:pt>
                <c:pt idx="297">
                  <c:v>-1.832944190387618</c:v>
                </c:pt>
                <c:pt idx="298">
                  <c:v>0.29911100645165956</c:v>
                </c:pt>
                <c:pt idx="299">
                  <c:v>2.1335521066274961</c:v>
                </c:pt>
                <c:pt idx="300">
                  <c:v>-2.6129346883795534E-2</c:v>
                </c:pt>
                <c:pt idx="301">
                  <c:v>2.9450458815551066</c:v>
                </c:pt>
                <c:pt idx="302">
                  <c:v>5.6702449264444272</c:v>
                </c:pt>
                <c:pt idx="303">
                  <c:v>34.699790200280724</c:v>
                </c:pt>
                <c:pt idx="304">
                  <c:v>1.4668445857947301</c:v>
                </c:pt>
                <c:pt idx="305">
                  <c:v>3.6088038337823392</c:v>
                </c:pt>
                <c:pt idx="306">
                  <c:v>-5.7438535986591779</c:v>
                </c:pt>
                <c:pt idx="307">
                  <c:v>-6.2372485218048848</c:v>
                </c:pt>
                <c:pt idx="308">
                  <c:v>-2.0873496407827652</c:v>
                </c:pt>
                <c:pt idx="309">
                  <c:v>-3.1776477332621784</c:v>
                </c:pt>
                <c:pt idx="310">
                  <c:v>-10.709771479117313</c:v>
                </c:pt>
                <c:pt idx="311">
                  <c:v>16.130590916824794</c:v>
                </c:pt>
                <c:pt idx="312">
                  <c:v>-10.702229594155645</c:v>
                </c:pt>
                <c:pt idx="313">
                  <c:v>-1.8627091791478989</c:v>
                </c:pt>
                <c:pt idx="314">
                  <c:v>-8.4254552350692524</c:v>
                </c:pt>
                <c:pt idx="315">
                  <c:v>13.654120067721808</c:v>
                </c:pt>
                <c:pt idx="316">
                  <c:v>-5.6215577319147361</c:v>
                </c:pt>
                <c:pt idx="317">
                  <c:v>1.7075982849550471</c:v>
                </c:pt>
                <c:pt idx="318">
                  <c:v>-10.019652876954883</c:v>
                </c:pt>
                <c:pt idx="319">
                  <c:v>7.8171942388610134</c:v>
                </c:pt>
                <c:pt idx="320">
                  <c:v>-1.3497295878039273</c:v>
                </c:pt>
                <c:pt idx="321">
                  <c:v>-0.6411551051493074</c:v>
                </c:pt>
                <c:pt idx="322">
                  <c:v>-5.5018575351563825</c:v>
                </c:pt>
                <c:pt idx="323">
                  <c:v>-3.2108646294753491</c:v>
                </c:pt>
                <c:pt idx="324">
                  <c:v>0.55148758222053118</c:v>
                </c:pt>
                <c:pt idx="325">
                  <c:v>-2.5526856955921087</c:v>
                </c:pt>
                <c:pt idx="326">
                  <c:v>1.6617279606920707</c:v>
                </c:pt>
                <c:pt idx="327">
                  <c:v>-1.4767043859721589</c:v>
                </c:pt>
                <c:pt idx="328">
                  <c:v>2.8844700122217137</c:v>
                </c:pt>
                <c:pt idx="329">
                  <c:v>8.5758425999237922</c:v>
                </c:pt>
                <c:pt idx="330">
                  <c:v>6.910444535281238</c:v>
                </c:pt>
                <c:pt idx="331">
                  <c:v>4.567758245835785</c:v>
                </c:pt>
                <c:pt idx="332">
                  <c:v>4.5743678156210237</c:v>
                </c:pt>
                <c:pt idx="333">
                  <c:v>-3.7469362671210416</c:v>
                </c:pt>
                <c:pt idx="334">
                  <c:v>5.7206404752158049</c:v>
                </c:pt>
                <c:pt idx="335">
                  <c:v>6.6250628762004222</c:v>
                </c:pt>
                <c:pt idx="336">
                  <c:v>-7.9179410854328669</c:v>
                </c:pt>
                <c:pt idx="337">
                  <c:v>4.6800158777364302</c:v>
                </c:pt>
                <c:pt idx="338">
                  <c:v>3.7132095315552647</c:v>
                </c:pt>
                <c:pt idx="339">
                  <c:v>0.97326109214213297</c:v>
                </c:pt>
                <c:pt idx="340">
                  <c:v>3.7952024711835506</c:v>
                </c:pt>
                <c:pt idx="341">
                  <c:v>-4.7753606552740191</c:v>
                </c:pt>
                <c:pt idx="342">
                  <c:v>6.4637619173328691</c:v>
                </c:pt>
                <c:pt idx="343">
                  <c:v>7.7971098671506667</c:v>
                </c:pt>
                <c:pt idx="344">
                  <c:v>3.0568941441857422</c:v>
                </c:pt>
                <c:pt idx="345">
                  <c:v>2.5978021393450224</c:v>
                </c:pt>
                <c:pt idx="346">
                  <c:v>1.9785068189257355</c:v>
                </c:pt>
                <c:pt idx="347">
                  <c:v>3.0288907464999451</c:v>
                </c:pt>
                <c:pt idx="348">
                  <c:v>0.60669624611116379</c:v>
                </c:pt>
                <c:pt idx="349">
                  <c:v>0.55940660819598342</c:v>
                </c:pt>
                <c:pt idx="350">
                  <c:v>3.7840122062393462</c:v>
                </c:pt>
                <c:pt idx="351">
                  <c:v>6.1150085272285128</c:v>
                </c:pt>
                <c:pt idx="352">
                  <c:v>1.9189176515801964</c:v>
                </c:pt>
                <c:pt idx="353">
                  <c:v>-2.8866548275811468</c:v>
                </c:pt>
                <c:pt idx="354">
                  <c:v>-0.19325336525279457</c:v>
                </c:pt>
                <c:pt idx="355">
                  <c:v>-7.4524603095700268</c:v>
                </c:pt>
                <c:pt idx="356">
                  <c:v>-2.3507717604423473</c:v>
                </c:pt>
                <c:pt idx="357">
                  <c:v>1.409716904739815</c:v>
                </c:pt>
                <c:pt idx="358">
                  <c:v>-6.4310781028666382</c:v>
                </c:pt>
                <c:pt idx="359">
                  <c:v>9.1579963747336866</c:v>
                </c:pt>
                <c:pt idx="360">
                  <c:v>-1.3087938573193636</c:v>
                </c:pt>
                <c:pt idx="361">
                  <c:v>5.5012806039560456</c:v>
                </c:pt>
                <c:pt idx="362">
                  <c:v>9.7468474182356175</c:v>
                </c:pt>
                <c:pt idx="363">
                  <c:v>6.3153932912640816</c:v>
                </c:pt>
                <c:pt idx="364">
                  <c:v>-10.363369717841588</c:v>
                </c:pt>
                <c:pt idx="365">
                  <c:v>14.237504585677016</c:v>
                </c:pt>
                <c:pt idx="366">
                  <c:v>-4.7469362671210416</c:v>
                </c:pt>
                <c:pt idx="367">
                  <c:v>5.7206404752158049</c:v>
                </c:pt>
                <c:pt idx="368">
                  <c:v>-7.3749371237995778</c:v>
                </c:pt>
                <c:pt idx="369">
                  <c:v>-7.4142094994744827</c:v>
                </c:pt>
                <c:pt idx="370">
                  <c:v>4.6800158777364302</c:v>
                </c:pt>
                <c:pt idx="371">
                  <c:v>3.7132095315552647</c:v>
                </c:pt>
                <c:pt idx="372">
                  <c:v>-6.6190730032297775</c:v>
                </c:pt>
                <c:pt idx="373">
                  <c:v>3.2298296008590182</c:v>
                </c:pt>
                <c:pt idx="374">
                  <c:v>-6.7753606552740191</c:v>
                </c:pt>
                <c:pt idx="375">
                  <c:v>-2.5090882871128617</c:v>
                </c:pt>
                <c:pt idx="376">
                  <c:v>7.8041636697974237</c:v>
                </c:pt>
                <c:pt idx="377">
                  <c:v>12.224804672838538</c:v>
                </c:pt>
                <c:pt idx="378">
                  <c:v>3.5537837403985968</c:v>
                </c:pt>
                <c:pt idx="379">
                  <c:v>-6.0214931810742645</c:v>
                </c:pt>
                <c:pt idx="380">
                  <c:v>1.125833272356104</c:v>
                </c:pt>
                <c:pt idx="381">
                  <c:v>0.43878571745836847</c:v>
                </c:pt>
                <c:pt idx="382">
                  <c:v>1.5668697801127518</c:v>
                </c:pt>
                <c:pt idx="383">
                  <c:v>3.280280620280962</c:v>
                </c:pt>
                <c:pt idx="384">
                  <c:v>8.4508295845341017</c:v>
                </c:pt>
                <c:pt idx="385">
                  <c:v>14.776525791928242</c:v>
                </c:pt>
                <c:pt idx="386">
                  <c:v>-3.3378948982941452</c:v>
                </c:pt>
                <c:pt idx="387">
                  <c:v>2.4609660556427206</c:v>
                </c:pt>
                <c:pt idx="388">
                  <c:v>-7.0792858937538172</c:v>
                </c:pt>
                <c:pt idx="389">
                  <c:v>-2.0427655303156635</c:v>
                </c:pt>
                <c:pt idx="390">
                  <c:v>3.409716904739815</c:v>
                </c:pt>
                <c:pt idx="391">
                  <c:v>-5.5419280423122492</c:v>
                </c:pt>
                <c:pt idx="392">
                  <c:v>9.1579963747336866</c:v>
                </c:pt>
                <c:pt idx="393">
                  <c:v>-3.4554991285784933</c:v>
                </c:pt>
                <c:pt idx="394">
                  <c:v>-3.0558193417735886</c:v>
                </c:pt>
                <c:pt idx="395">
                  <c:v>-6.9673499322163899</c:v>
                </c:pt>
                <c:pt idx="396">
                  <c:v>-13.180875122777534</c:v>
                </c:pt>
                <c:pt idx="397">
                  <c:v>-10.363369717841588</c:v>
                </c:pt>
                <c:pt idx="398">
                  <c:v>13.975989861984548</c:v>
                </c:pt>
                <c:pt idx="399">
                  <c:v>-1.2432046811626574</c:v>
                </c:pt>
                <c:pt idx="400">
                  <c:v>9.6538089347166185</c:v>
                </c:pt>
                <c:pt idx="401">
                  <c:v>-7.878668709757962</c:v>
                </c:pt>
                <c:pt idx="402">
                  <c:v>-9.649328709640244</c:v>
                </c:pt>
                <c:pt idx="403">
                  <c:v>3.1837474636948144</c:v>
                </c:pt>
                <c:pt idx="404">
                  <c:v>2.0395152999234742</c:v>
                </c:pt>
                <c:pt idx="405">
                  <c:v>-11.749397753411662</c:v>
                </c:pt>
                <c:pt idx="406">
                  <c:v>8.3902769575950433</c:v>
                </c:pt>
                <c:pt idx="407">
                  <c:v>-7.935808012010046</c:v>
                </c:pt>
                <c:pt idx="408">
                  <c:v>0.49091171288713831</c:v>
                </c:pt>
                <c:pt idx="409">
                  <c:v>23.14994424890191</c:v>
                </c:pt>
                <c:pt idx="410">
                  <c:v>12.88730863952612</c:v>
                </c:pt>
                <c:pt idx="411">
                  <c:v>3.1992860038376971</c:v>
                </c:pt>
                <c:pt idx="412">
                  <c:v>-3.7479229691088953</c:v>
                </c:pt>
                <c:pt idx="413">
                  <c:v>-3.5877428959246629</c:v>
                </c:pt>
                <c:pt idx="414">
                  <c:v>-1.7216616392776576</c:v>
                </c:pt>
                <c:pt idx="415">
                  <c:v>2.2235623084960583</c:v>
                </c:pt>
                <c:pt idx="416">
                  <c:v>-0.54864746955948185</c:v>
                </c:pt>
                <c:pt idx="417">
                  <c:v>16.450829584534102</c:v>
                </c:pt>
                <c:pt idx="418">
                  <c:v>13.192043630684049</c:v>
                </c:pt>
                <c:pt idx="419">
                  <c:v>-1.3378948982941452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DF-AD4A-A38A-EA0EBA28B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002368"/>
        <c:axId val="435082560"/>
      </c:scatterChart>
      <c:valAx>
        <c:axId val="43500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Account Balance ($)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35082560"/>
        <c:crosses val="autoZero"/>
        <c:crossBetween val="midCat"/>
      </c:valAx>
      <c:valAx>
        <c:axId val="435082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435002368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Other Services Used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trendline>
            <c:spPr>
              <a:ln w="15875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'Multiple Regression Analysis'!$E$2:$E$421</c:f>
              <c:numCache>
                <c:formatCode>General</c:formatCode>
                <c:ptCount val="4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7</c:v>
                </c:pt>
                <c:pt idx="8">
                  <c:v>1</c:v>
                </c:pt>
                <c:pt idx="9">
                  <c:v>8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 formatCode="0">
                  <c:v>7</c:v>
                </c:pt>
                <c:pt idx="14" formatCode="0">
                  <c:v>2</c:v>
                </c:pt>
                <c:pt idx="15" formatCode="0">
                  <c:v>5</c:v>
                </c:pt>
                <c:pt idx="16" formatCode="0">
                  <c:v>4</c:v>
                </c:pt>
                <c:pt idx="17" formatCode="0">
                  <c:v>6</c:v>
                </c:pt>
                <c:pt idx="18" formatCode="0">
                  <c:v>1</c:v>
                </c:pt>
                <c:pt idx="19" formatCode="0">
                  <c:v>6</c:v>
                </c:pt>
                <c:pt idx="20" formatCode="0">
                  <c:v>3</c:v>
                </c:pt>
                <c:pt idx="21" formatCode="0">
                  <c:v>5</c:v>
                </c:pt>
                <c:pt idx="22" formatCode="0">
                  <c:v>6</c:v>
                </c:pt>
                <c:pt idx="23" formatCode="0">
                  <c:v>6</c:v>
                </c:pt>
                <c:pt idx="24" formatCode="0">
                  <c:v>1</c:v>
                </c:pt>
                <c:pt idx="25" formatCode="0">
                  <c:v>1</c:v>
                </c:pt>
                <c:pt idx="26" formatCode="0">
                  <c:v>4</c:v>
                </c:pt>
                <c:pt idx="27" formatCode="0">
                  <c:v>5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 formatCode="0">
                  <c:v>6</c:v>
                </c:pt>
                <c:pt idx="32" formatCode="0">
                  <c:v>4</c:v>
                </c:pt>
                <c:pt idx="33" formatCode="0">
                  <c:v>5</c:v>
                </c:pt>
                <c:pt idx="34" formatCode="0">
                  <c:v>3</c:v>
                </c:pt>
                <c:pt idx="35" formatCode="0">
                  <c:v>7</c:v>
                </c:pt>
                <c:pt idx="36" formatCode="0">
                  <c:v>0</c:v>
                </c:pt>
                <c:pt idx="37" formatCode="0">
                  <c:v>1</c:v>
                </c:pt>
                <c:pt idx="38" formatCode="0">
                  <c:v>2</c:v>
                </c:pt>
                <c:pt idx="39" formatCode="0">
                  <c:v>6</c:v>
                </c:pt>
                <c:pt idx="40" formatCode="0">
                  <c:v>7</c:v>
                </c:pt>
                <c:pt idx="41" formatCode="0">
                  <c:v>4</c:v>
                </c:pt>
                <c:pt idx="42" formatCode="0">
                  <c:v>2</c:v>
                </c:pt>
                <c:pt idx="43" formatCode="0">
                  <c:v>12</c:v>
                </c:pt>
                <c:pt idx="44" formatCode="0">
                  <c:v>1</c:v>
                </c:pt>
                <c:pt idx="45" formatCode="0">
                  <c:v>2</c:v>
                </c:pt>
                <c:pt idx="46" formatCode="0">
                  <c:v>3</c:v>
                </c:pt>
                <c:pt idx="47" formatCode="0">
                  <c:v>7</c:v>
                </c:pt>
                <c:pt idx="48" formatCode="0">
                  <c:v>5</c:v>
                </c:pt>
                <c:pt idx="49" formatCode="0">
                  <c:v>3</c:v>
                </c:pt>
                <c:pt idx="50" formatCode="0">
                  <c:v>2</c:v>
                </c:pt>
                <c:pt idx="51" formatCode="0">
                  <c:v>9</c:v>
                </c:pt>
                <c:pt idx="52" formatCode="0">
                  <c:v>0</c:v>
                </c:pt>
                <c:pt idx="53" formatCode="0">
                  <c:v>3</c:v>
                </c:pt>
                <c:pt idx="54" formatCode="0">
                  <c:v>1</c:v>
                </c:pt>
                <c:pt idx="55" formatCode="0">
                  <c:v>6</c:v>
                </c:pt>
                <c:pt idx="56" formatCode="0">
                  <c:v>1</c:v>
                </c:pt>
                <c:pt idx="57" formatCode="0">
                  <c:v>3</c:v>
                </c:pt>
                <c:pt idx="58" formatCode="0">
                  <c:v>6</c:v>
                </c:pt>
                <c:pt idx="59" formatCode="0">
                  <c:v>6</c:v>
                </c:pt>
                <c:pt idx="60" formatCode="0">
                  <c:v>1</c:v>
                </c:pt>
                <c:pt idx="61" formatCode="0">
                  <c:v>0</c:v>
                </c:pt>
                <c:pt idx="62" formatCode="0">
                  <c:v>4</c:v>
                </c:pt>
                <c:pt idx="63" formatCode="0">
                  <c:v>5</c:v>
                </c:pt>
                <c:pt idx="64" formatCode="0">
                  <c:v>1</c:v>
                </c:pt>
                <c:pt idx="65" formatCode="0">
                  <c:v>3</c:v>
                </c:pt>
                <c:pt idx="66" formatCode="0">
                  <c:v>1</c:v>
                </c:pt>
                <c:pt idx="67" formatCode="0">
                  <c:v>3</c:v>
                </c:pt>
                <c:pt idx="68" formatCode="0">
                  <c:v>1</c:v>
                </c:pt>
                <c:pt idx="69" formatCode="0">
                  <c:v>9</c:v>
                </c:pt>
                <c:pt idx="70" formatCode="0">
                  <c:v>3</c:v>
                </c:pt>
                <c:pt idx="71" formatCode="0">
                  <c:v>7</c:v>
                </c:pt>
                <c:pt idx="72" formatCode="0">
                  <c:v>0</c:v>
                </c:pt>
                <c:pt idx="73" formatCode="0">
                  <c:v>0</c:v>
                </c:pt>
                <c:pt idx="74" formatCode="0">
                  <c:v>3</c:v>
                </c:pt>
                <c:pt idx="75" formatCode="0">
                  <c:v>2</c:v>
                </c:pt>
                <c:pt idx="76" formatCode="0">
                  <c:v>5</c:v>
                </c:pt>
                <c:pt idx="77" formatCode="0">
                  <c:v>1</c:v>
                </c:pt>
                <c:pt idx="78" formatCode="0">
                  <c:v>1</c:v>
                </c:pt>
                <c:pt idx="79" formatCode="0">
                  <c:v>23</c:v>
                </c:pt>
                <c:pt idx="80" formatCode="0">
                  <c:v>0</c:v>
                </c:pt>
                <c:pt idx="81" formatCode="0">
                  <c:v>2</c:v>
                </c:pt>
                <c:pt idx="82" formatCode="0">
                  <c:v>3</c:v>
                </c:pt>
                <c:pt idx="83" formatCode="0">
                  <c:v>7</c:v>
                </c:pt>
                <c:pt idx="84" formatCode="0">
                  <c:v>3</c:v>
                </c:pt>
                <c:pt idx="85" formatCode="0">
                  <c:v>5</c:v>
                </c:pt>
                <c:pt idx="86" formatCode="0">
                  <c:v>0</c:v>
                </c:pt>
                <c:pt idx="87" formatCode="0">
                  <c:v>15</c:v>
                </c:pt>
                <c:pt idx="88" formatCode="0">
                  <c:v>0</c:v>
                </c:pt>
                <c:pt idx="89" formatCode="0">
                  <c:v>2</c:v>
                </c:pt>
                <c:pt idx="90" formatCode="0">
                  <c:v>1</c:v>
                </c:pt>
                <c:pt idx="91" formatCode="0">
                  <c:v>6</c:v>
                </c:pt>
                <c:pt idx="92" formatCode="0">
                  <c:v>0</c:v>
                </c:pt>
                <c:pt idx="93" formatCode="0">
                  <c:v>3</c:v>
                </c:pt>
                <c:pt idx="94" formatCode="0">
                  <c:v>6</c:v>
                </c:pt>
                <c:pt idx="95" formatCode="0">
                  <c:v>6</c:v>
                </c:pt>
                <c:pt idx="96" formatCode="0">
                  <c:v>0</c:v>
                </c:pt>
                <c:pt idx="97" formatCode="0">
                  <c:v>0</c:v>
                </c:pt>
                <c:pt idx="98" formatCode="0">
                  <c:v>5</c:v>
                </c:pt>
                <c:pt idx="99" formatCode="0">
                  <c:v>9</c:v>
                </c:pt>
                <c:pt idx="100" formatCode="0">
                  <c:v>1</c:v>
                </c:pt>
                <c:pt idx="101" formatCode="0">
                  <c:v>1</c:v>
                </c:pt>
                <c:pt idx="102" formatCode="0">
                  <c:v>1</c:v>
                </c:pt>
                <c:pt idx="103" formatCode="0">
                  <c:v>1</c:v>
                </c:pt>
                <c:pt idx="104" formatCode="0">
                  <c:v>0</c:v>
                </c:pt>
                <c:pt idx="105" formatCode="0">
                  <c:v>9</c:v>
                </c:pt>
                <c:pt idx="106" formatCode="0">
                  <c:v>2</c:v>
                </c:pt>
                <c:pt idx="107" formatCode="0">
                  <c:v>12</c:v>
                </c:pt>
                <c:pt idx="108">
                  <c:v>4</c:v>
                </c:pt>
                <c:pt idx="109">
                  <c:v>4</c:v>
                </c:pt>
                <c:pt idx="110">
                  <c:v>7</c:v>
                </c:pt>
                <c:pt idx="111">
                  <c:v>2</c:v>
                </c:pt>
                <c:pt idx="112">
                  <c:v>2</c:v>
                </c:pt>
                <c:pt idx="113">
                  <c:v>7</c:v>
                </c:pt>
                <c:pt idx="114">
                  <c:v>5</c:v>
                </c:pt>
                <c:pt idx="115">
                  <c:v>6</c:v>
                </c:pt>
                <c:pt idx="116">
                  <c:v>5</c:v>
                </c:pt>
                <c:pt idx="117">
                  <c:v>5</c:v>
                </c:pt>
                <c:pt idx="118">
                  <c:v>4</c:v>
                </c:pt>
                <c:pt idx="119">
                  <c:v>8</c:v>
                </c:pt>
                <c:pt idx="120">
                  <c:v>6</c:v>
                </c:pt>
                <c:pt idx="121">
                  <c:v>3</c:v>
                </c:pt>
                <c:pt idx="122">
                  <c:v>2</c:v>
                </c:pt>
                <c:pt idx="123">
                  <c:v>6</c:v>
                </c:pt>
                <c:pt idx="124">
                  <c:v>8</c:v>
                </c:pt>
                <c:pt idx="125">
                  <c:v>5</c:v>
                </c:pt>
                <c:pt idx="126">
                  <c:v>4</c:v>
                </c:pt>
                <c:pt idx="127">
                  <c:v>2</c:v>
                </c:pt>
                <c:pt idx="128">
                  <c:v>5</c:v>
                </c:pt>
                <c:pt idx="129">
                  <c:v>2</c:v>
                </c:pt>
                <c:pt idx="130">
                  <c:v>4</c:v>
                </c:pt>
                <c:pt idx="131">
                  <c:v>4</c:v>
                </c:pt>
                <c:pt idx="132">
                  <c:v>6</c:v>
                </c:pt>
                <c:pt idx="133">
                  <c:v>2</c:v>
                </c:pt>
                <c:pt idx="134">
                  <c:v>4</c:v>
                </c:pt>
                <c:pt idx="135">
                  <c:v>4</c:v>
                </c:pt>
                <c:pt idx="136">
                  <c:v>4</c:v>
                </c:pt>
                <c:pt idx="137">
                  <c:v>6</c:v>
                </c:pt>
                <c:pt idx="138">
                  <c:v>3</c:v>
                </c:pt>
                <c:pt idx="139">
                  <c:v>8</c:v>
                </c:pt>
                <c:pt idx="140">
                  <c:v>7</c:v>
                </c:pt>
                <c:pt idx="141">
                  <c:v>5</c:v>
                </c:pt>
                <c:pt idx="142">
                  <c:v>5</c:v>
                </c:pt>
                <c:pt idx="143">
                  <c:v>4</c:v>
                </c:pt>
                <c:pt idx="144">
                  <c:v>4</c:v>
                </c:pt>
                <c:pt idx="145" formatCode="0">
                  <c:v>6</c:v>
                </c:pt>
                <c:pt idx="146" formatCode="0">
                  <c:v>0</c:v>
                </c:pt>
                <c:pt idx="147" formatCode="0">
                  <c:v>8</c:v>
                </c:pt>
                <c:pt idx="148" formatCode="0">
                  <c:v>1</c:v>
                </c:pt>
                <c:pt idx="149" formatCode="0">
                  <c:v>2</c:v>
                </c:pt>
                <c:pt idx="150" formatCode="0">
                  <c:v>5</c:v>
                </c:pt>
                <c:pt idx="151" formatCode="0">
                  <c:v>7</c:v>
                </c:pt>
                <c:pt idx="152" formatCode="0">
                  <c:v>3</c:v>
                </c:pt>
                <c:pt idx="153" formatCode="0">
                  <c:v>5</c:v>
                </c:pt>
                <c:pt idx="154" formatCode="0">
                  <c:v>5</c:v>
                </c:pt>
                <c:pt idx="155" formatCode="0">
                  <c:v>0</c:v>
                </c:pt>
                <c:pt idx="156" formatCode="0">
                  <c:v>5</c:v>
                </c:pt>
                <c:pt idx="157" formatCode="0">
                  <c:v>6</c:v>
                </c:pt>
                <c:pt idx="158" formatCode="0">
                  <c:v>3</c:v>
                </c:pt>
                <c:pt idx="159" formatCode="0">
                  <c:v>2</c:v>
                </c:pt>
                <c:pt idx="160" formatCode="0">
                  <c:v>7</c:v>
                </c:pt>
                <c:pt idx="161" formatCode="0">
                  <c:v>4</c:v>
                </c:pt>
                <c:pt idx="162" formatCode="0">
                  <c:v>5</c:v>
                </c:pt>
                <c:pt idx="163" formatCode="0">
                  <c:v>1</c:v>
                </c:pt>
                <c:pt idx="164" formatCode="0">
                  <c:v>2</c:v>
                </c:pt>
                <c:pt idx="165" formatCode="0">
                  <c:v>5</c:v>
                </c:pt>
                <c:pt idx="166" formatCode="0">
                  <c:v>2</c:v>
                </c:pt>
                <c:pt idx="167" formatCode="0">
                  <c:v>0</c:v>
                </c:pt>
                <c:pt idx="168" formatCode="0">
                  <c:v>7</c:v>
                </c:pt>
                <c:pt idx="169" formatCode="0">
                  <c:v>6</c:v>
                </c:pt>
                <c:pt idx="170" formatCode="0">
                  <c:v>2</c:v>
                </c:pt>
                <c:pt idx="171" formatCode="0">
                  <c:v>5</c:v>
                </c:pt>
                <c:pt idx="172" formatCode="0">
                  <c:v>4</c:v>
                </c:pt>
                <c:pt idx="173" formatCode="0">
                  <c:v>1</c:v>
                </c:pt>
                <c:pt idx="174" formatCode="0">
                  <c:v>6</c:v>
                </c:pt>
                <c:pt idx="175" formatCode="0">
                  <c:v>0</c:v>
                </c:pt>
                <c:pt idx="176" formatCode="0">
                  <c:v>5</c:v>
                </c:pt>
                <c:pt idx="177" formatCode="0">
                  <c:v>1</c:v>
                </c:pt>
                <c:pt idx="178" formatCode="0">
                  <c:v>0</c:v>
                </c:pt>
                <c:pt idx="179" formatCode="0">
                  <c:v>0</c:v>
                </c:pt>
                <c:pt idx="180" formatCode="0">
                  <c:v>4</c:v>
                </c:pt>
                <c:pt idx="181" formatCode="0">
                  <c:v>0</c:v>
                </c:pt>
                <c:pt idx="182" formatCode="0">
                  <c:v>4</c:v>
                </c:pt>
                <c:pt idx="183" formatCode="0">
                  <c:v>0</c:v>
                </c:pt>
                <c:pt idx="184" formatCode="0">
                  <c:v>11</c:v>
                </c:pt>
                <c:pt idx="185" formatCode="0">
                  <c:v>0</c:v>
                </c:pt>
                <c:pt idx="186" formatCode="0">
                  <c:v>2</c:v>
                </c:pt>
                <c:pt idx="187" formatCode="0">
                  <c:v>8</c:v>
                </c:pt>
                <c:pt idx="188" formatCode="0">
                  <c:v>6</c:v>
                </c:pt>
                <c:pt idx="189" formatCode="0">
                  <c:v>3</c:v>
                </c:pt>
                <c:pt idx="190" formatCode="0">
                  <c:v>5</c:v>
                </c:pt>
                <c:pt idx="191" formatCode="0">
                  <c:v>5</c:v>
                </c:pt>
                <c:pt idx="192" formatCode="0">
                  <c:v>0</c:v>
                </c:pt>
                <c:pt idx="193" formatCode="0">
                  <c:v>5</c:v>
                </c:pt>
                <c:pt idx="194" formatCode="0">
                  <c:v>6</c:v>
                </c:pt>
                <c:pt idx="195" formatCode="0">
                  <c:v>3</c:v>
                </c:pt>
                <c:pt idx="196" formatCode="0">
                  <c:v>2</c:v>
                </c:pt>
                <c:pt idx="197" formatCode="0">
                  <c:v>5</c:v>
                </c:pt>
                <c:pt idx="198" formatCode="0">
                  <c:v>1</c:v>
                </c:pt>
                <c:pt idx="199" formatCode="0">
                  <c:v>5</c:v>
                </c:pt>
                <c:pt idx="200" formatCode="0">
                  <c:v>1</c:v>
                </c:pt>
                <c:pt idx="201" formatCode="0">
                  <c:v>2</c:v>
                </c:pt>
                <c:pt idx="202" formatCode="0">
                  <c:v>1</c:v>
                </c:pt>
                <c:pt idx="203" formatCode="0">
                  <c:v>2</c:v>
                </c:pt>
                <c:pt idx="204" formatCode="0">
                  <c:v>0</c:v>
                </c:pt>
                <c:pt idx="205" formatCode="0">
                  <c:v>7</c:v>
                </c:pt>
                <c:pt idx="206" formatCode="0">
                  <c:v>2</c:v>
                </c:pt>
                <c:pt idx="207" formatCode="0">
                  <c:v>1</c:v>
                </c:pt>
                <c:pt idx="208" formatCode="0">
                  <c:v>0</c:v>
                </c:pt>
                <c:pt idx="209" formatCode="0">
                  <c:v>6</c:v>
                </c:pt>
                <c:pt idx="210" formatCode="0">
                  <c:v>1</c:v>
                </c:pt>
                <c:pt idx="211" formatCode="0">
                  <c:v>11</c:v>
                </c:pt>
                <c:pt idx="212" formatCode="0">
                  <c:v>0</c:v>
                </c:pt>
                <c:pt idx="213" formatCode="0">
                  <c:v>6</c:v>
                </c:pt>
                <c:pt idx="214" formatCode="0">
                  <c:v>0</c:v>
                </c:pt>
                <c:pt idx="215" formatCode="0">
                  <c:v>0</c:v>
                </c:pt>
                <c:pt idx="216" formatCode="0">
                  <c:v>0</c:v>
                </c:pt>
                <c:pt idx="217" formatCode="0">
                  <c:v>4</c:v>
                </c:pt>
                <c:pt idx="218" formatCode="0">
                  <c:v>0</c:v>
                </c:pt>
                <c:pt idx="219">
                  <c:v>0</c:v>
                </c:pt>
                <c:pt idx="220">
                  <c:v>2</c:v>
                </c:pt>
                <c:pt idx="221">
                  <c:v>3</c:v>
                </c:pt>
                <c:pt idx="222">
                  <c:v>4</c:v>
                </c:pt>
                <c:pt idx="223">
                  <c:v>6</c:v>
                </c:pt>
                <c:pt idx="224">
                  <c:v>8</c:v>
                </c:pt>
                <c:pt idx="225">
                  <c:v>6</c:v>
                </c:pt>
                <c:pt idx="226">
                  <c:v>3</c:v>
                </c:pt>
                <c:pt idx="227">
                  <c:v>4</c:v>
                </c:pt>
                <c:pt idx="228">
                  <c:v>5</c:v>
                </c:pt>
                <c:pt idx="229">
                  <c:v>1</c:v>
                </c:pt>
                <c:pt idx="230">
                  <c:v>1</c:v>
                </c:pt>
                <c:pt idx="231">
                  <c:v>2</c:v>
                </c:pt>
                <c:pt idx="232">
                  <c:v>4</c:v>
                </c:pt>
                <c:pt idx="233">
                  <c:v>4</c:v>
                </c:pt>
                <c:pt idx="234">
                  <c:v>2</c:v>
                </c:pt>
                <c:pt idx="235">
                  <c:v>4</c:v>
                </c:pt>
                <c:pt idx="236">
                  <c:v>2</c:v>
                </c:pt>
                <c:pt idx="237">
                  <c:v>6</c:v>
                </c:pt>
                <c:pt idx="238">
                  <c:v>1</c:v>
                </c:pt>
                <c:pt idx="239">
                  <c:v>5</c:v>
                </c:pt>
                <c:pt idx="240">
                  <c:v>5</c:v>
                </c:pt>
                <c:pt idx="241">
                  <c:v>5</c:v>
                </c:pt>
                <c:pt idx="242">
                  <c:v>7</c:v>
                </c:pt>
                <c:pt idx="243">
                  <c:v>4</c:v>
                </c:pt>
                <c:pt idx="244">
                  <c:v>4</c:v>
                </c:pt>
                <c:pt idx="245">
                  <c:v>5</c:v>
                </c:pt>
                <c:pt idx="246">
                  <c:v>2</c:v>
                </c:pt>
                <c:pt idx="247">
                  <c:v>5</c:v>
                </c:pt>
                <c:pt idx="248">
                  <c:v>7</c:v>
                </c:pt>
                <c:pt idx="249">
                  <c:v>5</c:v>
                </c:pt>
                <c:pt idx="250">
                  <c:v>4</c:v>
                </c:pt>
                <c:pt idx="251">
                  <c:v>1</c:v>
                </c:pt>
                <c:pt idx="252">
                  <c:v>5</c:v>
                </c:pt>
                <c:pt idx="253" formatCode="0">
                  <c:v>0</c:v>
                </c:pt>
                <c:pt idx="254" formatCode="0">
                  <c:v>2</c:v>
                </c:pt>
                <c:pt idx="255" formatCode="0">
                  <c:v>3</c:v>
                </c:pt>
                <c:pt idx="256" formatCode="0">
                  <c:v>7</c:v>
                </c:pt>
                <c:pt idx="257" formatCode="0">
                  <c:v>9</c:v>
                </c:pt>
                <c:pt idx="258" formatCode="0">
                  <c:v>12</c:v>
                </c:pt>
                <c:pt idx="259" formatCode="0">
                  <c:v>6</c:v>
                </c:pt>
                <c:pt idx="260" formatCode="0">
                  <c:v>0</c:v>
                </c:pt>
                <c:pt idx="261" formatCode="0">
                  <c:v>5</c:v>
                </c:pt>
                <c:pt idx="262" formatCode="0">
                  <c:v>9</c:v>
                </c:pt>
                <c:pt idx="263" formatCode="0">
                  <c:v>0</c:v>
                </c:pt>
                <c:pt idx="264" formatCode="0">
                  <c:v>1</c:v>
                </c:pt>
                <c:pt idx="265" formatCode="0">
                  <c:v>3</c:v>
                </c:pt>
                <c:pt idx="266" formatCode="0">
                  <c:v>4</c:v>
                </c:pt>
                <c:pt idx="267" formatCode="0">
                  <c:v>1</c:v>
                </c:pt>
                <c:pt idx="268" formatCode="0">
                  <c:v>2</c:v>
                </c:pt>
                <c:pt idx="269" formatCode="0">
                  <c:v>4</c:v>
                </c:pt>
                <c:pt idx="270" formatCode="0">
                  <c:v>2</c:v>
                </c:pt>
                <c:pt idx="271" formatCode="0">
                  <c:v>6</c:v>
                </c:pt>
                <c:pt idx="272" formatCode="0">
                  <c:v>1</c:v>
                </c:pt>
                <c:pt idx="273" formatCode="0">
                  <c:v>5</c:v>
                </c:pt>
                <c:pt idx="274" formatCode="0">
                  <c:v>1</c:v>
                </c:pt>
                <c:pt idx="275" formatCode="0">
                  <c:v>5</c:v>
                </c:pt>
                <c:pt idx="276" formatCode="0">
                  <c:v>7</c:v>
                </c:pt>
                <c:pt idx="277" formatCode="0">
                  <c:v>4</c:v>
                </c:pt>
                <c:pt idx="278" formatCode="0">
                  <c:v>6</c:v>
                </c:pt>
                <c:pt idx="279" formatCode="0">
                  <c:v>8</c:v>
                </c:pt>
                <c:pt idx="280" formatCode="0">
                  <c:v>3</c:v>
                </c:pt>
                <c:pt idx="281" formatCode="0">
                  <c:v>7</c:v>
                </c:pt>
                <c:pt idx="282" formatCode="0">
                  <c:v>4</c:v>
                </c:pt>
                <c:pt idx="283" formatCode="0">
                  <c:v>7</c:v>
                </c:pt>
                <c:pt idx="284" formatCode="0">
                  <c:v>4</c:v>
                </c:pt>
                <c:pt idx="285" formatCode="0">
                  <c:v>0</c:v>
                </c:pt>
                <c:pt idx="286" formatCode="0">
                  <c:v>0</c:v>
                </c:pt>
                <c:pt idx="287" formatCode="0">
                  <c:v>0</c:v>
                </c:pt>
                <c:pt idx="288" formatCode="0">
                  <c:v>3</c:v>
                </c:pt>
                <c:pt idx="289" formatCode="0">
                  <c:v>3</c:v>
                </c:pt>
                <c:pt idx="290" formatCode="0">
                  <c:v>6</c:v>
                </c:pt>
                <c:pt idx="291" formatCode="0">
                  <c:v>9</c:v>
                </c:pt>
                <c:pt idx="292" formatCode="0">
                  <c:v>14</c:v>
                </c:pt>
                <c:pt idx="293" formatCode="0">
                  <c:v>4</c:v>
                </c:pt>
                <c:pt idx="294" formatCode="0">
                  <c:v>0</c:v>
                </c:pt>
                <c:pt idx="295" formatCode="0">
                  <c:v>5</c:v>
                </c:pt>
                <c:pt idx="296" formatCode="0">
                  <c:v>9</c:v>
                </c:pt>
                <c:pt idx="297" formatCode="0">
                  <c:v>0</c:v>
                </c:pt>
                <c:pt idx="298" formatCode="0">
                  <c:v>0</c:v>
                </c:pt>
                <c:pt idx="299" formatCode="0">
                  <c:v>2</c:v>
                </c:pt>
                <c:pt idx="300" formatCode="0">
                  <c:v>5</c:v>
                </c:pt>
                <c:pt idx="301" formatCode="0">
                  <c:v>0</c:v>
                </c:pt>
                <c:pt idx="302" formatCode="0">
                  <c:v>2</c:v>
                </c:pt>
                <c:pt idx="303" formatCode="0">
                  <c:v>0</c:v>
                </c:pt>
                <c:pt idx="304" formatCode="0">
                  <c:v>2</c:v>
                </c:pt>
                <c:pt idx="305" formatCode="0">
                  <c:v>6</c:v>
                </c:pt>
                <c:pt idx="306" formatCode="0">
                  <c:v>1</c:v>
                </c:pt>
                <c:pt idx="307" formatCode="0">
                  <c:v>8</c:v>
                </c:pt>
                <c:pt idx="308" formatCode="0">
                  <c:v>0</c:v>
                </c:pt>
                <c:pt idx="309" formatCode="0">
                  <c:v>9</c:v>
                </c:pt>
                <c:pt idx="310" formatCode="0">
                  <c:v>7</c:v>
                </c:pt>
                <c:pt idx="311" formatCode="0">
                  <c:v>4</c:v>
                </c:pt>
                <c:pt idx="312" formatCode="0">
                  <c:v>7</c:v>
                </c:pt>
                <c:pt idx="313" formatCode="0">
                  <c:v>12</c:v>
                </c:pt>
                <c:pt idx="314" formatCode="0">
                  <c:v>3</c:v>
                </c:pt>
                <c:pt idx="315" formatCode="0">
                  <c:v>6</c:v>
                </c:pt>
                <c:pt idx="316" formatCode="0">
                  <c:v>4</c:v>
                </c:pt>
                <c:pt idx="317" formatCode="0">
                  <c:v>6</c:v>
                </c:pt>
                <c:pt idx="318" formatCode="0">
                  <c:v>0</c:v>
                </c:pt>
                <c:pt idx="319" formatCode="0">
                  <c:v>0</c:v>
                </c:pt>
                <c:pt idx="320" formatCode="0">
                  <c:v>0</c:v>
                </c:pt>
                <c:pt idx="321">
                  <c:v>4</c:v>
                </c:pt>
                <c:pt idx="322">
                  <c:v>7</c:v>
                </c:pt>
                <c:pt idx="323">
                  <c:v>3</c:v>
                </c:pt>
                <c:pt idx="324">
                  <c:v>4</c:v>
                </c:pt>
                <c:pt idx="325">
                  <c:v>4</c:v>
                </c:pt>
                <c:pt idx="326">
                  <c:v>7</c:v>
                </c:pt>
                <c:pt idx="327">
                  <c:v>4</c:v>
                </c:pt>
                <c:pt idx="328">
                  <c:v>4</c:v>
                </c:pt>
                <c:pt idx="329">
                  <c:v>3</c:v>
                </c:pt>
                <c:pt idx="330">
                  <c:v>7</c:v>
                </c:pt>
                <c:pt idx="331">
                  <c:v>8</c:v>
                </c:pt>
                <c:pt idx="332">
                  <c:v>6</c:v>
                </c:pt>
                <c:pt idx="333">
                  <c:v>4</c:v>
                </c:pt>
                <c:pt idx="334">
                  <c:v>5</c:v>
                </c:pt>
                <c:pt idx="335">
                  <c:v>6</c:v>
                </c:pt>
                <c:pt idx="336">
                  <c:v>4</c:v>
                </c:pt>
                <c:pt idx="337">
                  <c:v>3</c:v>
                </c:pt>
                <c:pt idx="338">
                  <c:v>1</c:v>
                </c:pt>
                <c:pt idx="339">
                  <c:v>8</c:v>
                </c:pt>
                <c:pt idx="340">
                  <c:v>6</c:v>
                </c:pt>
                <c:pt idx="341">
                  <c:v>9</c:v>
                </c:pt>
                <c:pt idx="342">
                  <c:v>5</c:v>
                </c:pt>
                <c:pt idx="343">
                  <c:v>3</c:v>
                </c:pt>
                <c:pt idx="344">
                  <c:v>3</c:v>
                </c:pt>
                <c:pt idx="345">
                  <c:v>7</c:v>
                </c:pt>
                <c:pt idx="346">
                  <c:v>5</c:v>
                </c:pt>
                <c:pt idx="347">
                  <c:v>4</c:v>
                </c:pt>
                <c:pt idx="348">
                  <c:v>4</c:v>
                </c:pt>
                <c:pt idx="349">
                  <c:v>6</c:v>
                </c:pt>
                <c:pt idx="350">
                  <c:v>6</c:v>
                </c:pt>
                <c:pt idx="351">
                  <c:v>3</c:v>
                </c:pt>
                <c:pt idx="352">
                  <c:v>8</c:v>
                </c:pt>
                <c:pt idx="353">
                  <c:v>5</c:v>
                </c:pt>
                <c:pt idx="354" formatCode="0">
                  <c:v>0</c:v>
                </c:pt>
                <c:pt idx="355" formatCode="0">
                  <c:v>7</c:v>
                </c:pt>
                <c:pt idx="356" formatCode="0">
                  <c:v>3</c:v>
                </c:pt>
                <c:pt idx="357" formatCode="0">
                  <c:v>1</c:v>
                </c:pt>
                <c:pt idx="358" formatCode="0">
                  <c:v>4</c:v>
                </c:pt>
                <c:pt idx="359" formatCode="0">
                  <c:v>10</c:v>
                </c:pt>
                <c:pt idx="360" formatCode="0">
                  <c:v>3</c:v>
                </c:pt>
                <c:pt idx="361" formatCode="0">
                  <c:v>2</c:v>
                </c:pt>
                <c:pt idx="362" formatCode="0">
                  <c:v>3</c:v>
                </c:pt>
                <c:pt idx="363" formatCode="0">
                  <c:v>8</c:v>
                </c:pt>
                <c:pt idx="364" formatCode="0">
                  <c:v>8</c:v>
                </c:pt>
                <c:pt idx="365" formatCode="0">
                  <c:v>11</c:v>
                </c:pt>
                <c:pt idx="366" formatCode="0">
                  <c:v>4</c:v>
                </c:pt>
                <c:pt idx="367" formatCode="0">
                  <c:v>5</c:v>
                </c:pt>
                <c:pt idx="368" formatCode="0">
                  <c:v>6</c:v>
                </c:pt>
                <c:pt idx="369" formatCode="0">
                  <c:v>1</c:v>
                </c:pt>
                <c:pt idx="370" formatCode="0">
                  <c:v>3</c:v>
                </c:pt>
                <c:pt idx="371" formatCode="0">
                  <c:v>1</c:v>
                </c:pt>
                <c:pt idx="372" formatCode="0">
                  <c:v>8</c:v>
                </c:pt>
                <c:pt idx="373" formatCode="0">
                  <c:v>8</c:v>
                </c:pt>
                <c:pt idx="374" formatCode="0">
                  <c:v>9</c:v>
                </c:pt>
                <c:pt idx="375" formatCode="0">
                  <c:v>8</c:v>
                </c:pt>
                <c:pt idx="376" formatCode="0">
                  <c:v>5</c:v>
                </c:pt>
                <c:pt idx="377" formatCode="0">
                  <c:v>2</c:v>
                </c:pt>
                <c:pt idx="378" formatCode="0">
                  <c:v>7</c:v>
                </c:pt>
                <c:pt idx="379" formatCode="0">
                  <c:v>5</c:v>
                </c:pt>
                <c:pt idx="380" formatCode="0">
                  <c:v>5</c:v>
                </c:pt>
                <c:pt idx="381" formatCode="0">
                  <c:v>5</c:v>
                </c:pt>
                <c:pt idx="382" formatCode="0">
                  <c:v>0</c:v>
                </c:pt>
                <c:pt idx="383" formatCode="0">
                  <c:v>9</c:v>
                </c:pt>
                <c:pt idx="384" formatCode="0">
                  <c:v>1</c:v>
                </c:pt>
                <c:pt idx="385" formatCode="0">
                  <c:v>4</c:v>
                </c:pt>
                <c:pt idx="386" formatCode="0">
                  <c:v>9</c:v>
                </c:pt>
                <c:pt idx="387" formatCode="0">
                  <c:v>0</c:v>
                </c:pt>
                <c:pt idx="388" formatCode="0">
                  <c:v>9</c:v>
                </c:pt>
                <c:pt idx="389" formatCode="0">
                  <c:v>3</c:v>
                </c:pt>
                <c:pt idx="390" formatCode="0">
                  <c:v>1</c:v>
                </c:pt>
                <c:pt idx="391" formatCode="0">
                  <c:v>4</c:v>
                </c:pt>
                <c:pt idx="392" formatCode="0">
                  <c:v>10</c:v>
                </c:pt>
                <c:pt idx="393" formatCode="0">
                  <c:v>4</c:v>
                </c:pt>
                <c:pt idx="394" formatCode="0">
                  <c:v>0</c:v>
                </c:pt>
                <c:pt idx="395" formatCode="0">
                  <c:v>0</c:v>
                </c:pt>
                <c:pt idx="396" formatCode="0">
                  <c:v>5</c:v>
                </c:pt>
                <c:pt idx="397" formatCode="0">
                  <c:v>8</c:v>
                </c:pt>
                <c:pt idx="398" formatCode="0">
                  <c:v>11</c:v>
                </c:pt>
                <c:pt idx="399" formatCode="0">
                  <c:v>1</c:v>
                </c:pt>
                <c:pt idx="400" formatCode="0">
                  <c:v>5</c:v>
                </c:pt>
                <c:pt idx="401" formatCode="0">
                  <c:v>9</c:v>
                </c:pt>
                <c:pt idx="402" formatCode="0">
                  <c:v>0</c:v>
                </c:pt>
                <c:pt idx="403" formatCode="0">
                  <c:v>0</c:v>
                </c:pt>
                <c:pt idx="404" formatCode="0">
                  <c:v>1</c:v>
                </c:pt>
                <c:pt idx="405" formatCode="0">
                  <c:v>8</c:v>
                </c:pt>
                <c:pt idx="406" formatCode="0">
                  <c:v>13</c:v>
                </c:pt>
                <c:pt idx="407" formatCode="0">
                  <c:v>4</c:v>
                </c:pt>
                <c:pt idx="408" formatCode="0">
                  <c:v>8</c:v>
                </c:pt>
                <c:pt idx="409" formatCode="0">
                  <c:v>5</c:v>
                </c:pt>
                <c:pt idx="410" formatCode="0">
                  <c:v>2</c:v>
                </c:pt>
                <c:pt idx="411" formatCode="0">
                  <c:v>7</c:v>
                </c:pt>
                <c:pt idx="412" formatCode="0">
                  <c:v>5</c:v>
                </c:pt>
                <c:pt idx="413" formatCode="0">
                  <c:v>3</c:v>
                </c:pt>
                <c:pt idx="414" formatCode="0">
                  <c:v>0</c:v>
                </c:pt>
                <c:pt idx="415" formatCode="0">
                  <c:v>0</c:v>
                </c:pt>
                <c:pt idx="416" formatCode="0">
                  <c:v>11</c:v>
                </c:pt>
                <c:pt idx="417" formatCode="0">
                  <c:v>1</c:v>
                </c:pt>
                <c:pt idx="418" formatCode="0">
                  <c:v>4</c:v>
                </c:pt>
                <c:pt idx="419" formatCode="0">
                  <c:v>9</c:v>
                </c:pt>
              </c:numCache>
            </c:numRef>
          </c:xVal>
          <c:yVal>
            <c:numRef>
              <c:f>'Multiple Regression Analysis'!$L$27:$L$446</c:f>
              <c:numCache>
                <c:formatCode>0.0000</c:formatCode>
                <c:ptCount val="420"/>
                <c:pt idx="0">
                  <c:v>1.1832593813799015</c:v>
                </c:pt>
                <c:pt idx="1">
                  <c:v>-2.337485529024133</c:v>
                </c:pt>
                <c:pt idx="2">
                  <c:v>2.0064431247637993</c:v>
                </c:pt>
                <c:pt idx="3">
                  <c:v>3.9209465262064711</c:v>
                </c:pt>
                <c:pt idx="4">
                  <c:v>-1.3573813302275877</c:v>
                </c:pt>
                <c:pt idx="5">
                  <c:v>1.472844594605899</c:v>
                </c:pt>
                <c:pt idx="6">
                  <c:v>-5.1593598162178189</c:v>
                </c:pt>
                <c:pt idx="7">
                  <c:v>2.0573383770472571</c:v>
                </c:pt>
                <c:pt idx="8">
                  <c:v>0.9863471318562862</c:v>
                </c:pt>
                <c:pt idx="9">
                  <c:v>-0.45635273071002125</c:v>
                </c:pt>
                <c:pt idx="10">
                  <c:v>3.0490422100580226</c:v>
                </c:pt>
                <c:pt idx="11">
                  <c:v>0.49238649718990679</c:v>
                </c:pt>
                <c:pt idx="12">
                  <c:v>-4.8824512734359633</c:v>
                </c:pt>
                <c:pt idx="13">
                  <c:v>1.5978021393450224</c:v>
                </c:pt>
                <c:pt idx="14">
                  <c:v>0.59512884015317447</c:v>
                </c:pt>
                <c:pt idx="15">
                  <c:v>1.5845042867296435</c:v>
                </c:pt>
                <c:pt idx="16">
                  <c:v>0.96409970182420146</c:v>
                </c:pt>
                <c:pt idx="17">
                  <c:v>-0.65648183239096358</c:v>
                </c:pt>
                <c:pt idx="18">
                  <c:v>-5.7492324252991072</c:v>
                </c:pt>
                <c:pt idx="19">
                  <c:v>0.51668604424260067</c:v>
                </c:pt>
                <c:pt idx="20">
                  <c:v>1.0427981600893972</c:v>
                </c:pt>
                <c:pt idx="21">
                  <c:v>-3.6367629804972337</c:v>
                </c:pt>
                <c:pt idx="22">
                  <c:v>5.1758516801136984</c:v>
                </c:pt>
                <c:pt idx="23">
                  <c:v>0.20490887163508376</c:v>
                </c:pt>
                <c:pt idx="24">
                  <c:v>2.1195776011903105</c:v>
                </c:pt>
                <c:pt idx="25">
                  <c:v>6.3097471810723587</c:v>
                </c:pt>
                <c:pt idx="26">
                  <c:v>1.0114564315871135</c:v>
                </c:pt>
                <c:pt idx="27">
                  <c:v>-5.307118881312535</c:v>
                </c:pt>
                <c:pt idx="28">
                  <c:v>-0.23825846618707569</c:v>
                </c:pt>
                <c:pt idx="29">
                  <c:v>1.8387766372684613</c:v>
                </c:pt>
                <c:pt idx="30">
                  <c:v>6.5318242009773648</c:v>
                </c:pt>
                <c:pt idx="31">
                  <c:v>9.2949861653513786</c:v>
                </c:pt>
                <c:pt idx="32">
                  <c:v>-5.1351273610128558</c:v>
                </c:pt>
                <c:pt idx="33">
                  <c:v>3.657147265533105</c:v>
                </c:pt>
                <c:pt idx="34">
                  <c:v>4.4902789095187305</c:v>
                </c:pt>
                <c:pt idx="35">
                  <c:v>-1.9443920696101333</c:v>
                </c:pt>
                <c:pt idx="36">
                  <c:v>3.2081684894066695</c:v>
                </c:pt>
                <c:pt idx="37">
                  <c:v>-2.7007004230414484</c:v>
                </c:pt>
                <c:pt idx="38">
                  <c:v>2.0413117545894623</c:v>
                </c:pt>
                <c:pt idx="39">
                  <c:v>6.1928533833621806</c:v>
                </c:pt>
                <c:pt idx="40">
                  <c:v>-1.6932023875331765</c:v>
                </c:pt>
                <c:pt idx="41">
                  <c:v>10.304934065953104</c:v>
                </c:pt>
                <c:pt idx="42">
                  <c:v>-8.5011925035317457</c:v>
                </c:pt>
                <c:pt idx="43">
                  <c:v>9.0982186368812563</c:v>
                </c:pt>
                <c:pt idx="44">
                  <c:v>-2.5283977697365803</c:v>
                </c:pt>
                <c:pt idx="45">
                  <c:v>1.0102140672446343</c:v>
                </c:pt>
                <c:pt idx="46">
                  <c:v>8.2515773273790245</c:v>
                </c:pt>
                <c:pt idx="47">
                  <c:v>-6.8434345601156839</c:v>
                </c:pt>
                <c:pt idx="48">
                  <c:v>-6.634599922175493</c:v>
                </c:pt>
                <c:pt idx="49">
                  <c:v>10.737265037450506</c:v>
                </c:pt>
                <c:pt idx="50">
                  <c:v>0.59512884015317447</c:v>
                </c:pt>
                <c:pt idx="51">
                  <c:v>1.2702656278315025</c:v>
                </c:pt>
                <c:pt idx="52">
                  <c:v>-0.82960585957113153</c:v>
                </c:pt>
                <c:pt idx="53">
                  <c:v>-0.1527502464325794</c:v>
                </c:pt>
                <c:pt idx="54">
                  <c:v>-7.7492324252991072</c:v>
                </c:pt>
                <c:pt idx="55">
                  <c:v>2.8209213318884494</c:v>
                </c:pt>
                <c:pt idx="56">
                  <c:v>-1.7579495827555238</c:v>
                </c:pt>
                <c:pt idx="57">
                  <c:v>-0.94644418663074426</c:v>
                </c:pt>
                <c:pt idx="58">
                  <c:v>-2.8241483198863016</c:v>
                </c:pt>
                <c:pt idx="59">
                  <c:v>0.20490887163508376</c:v>
                </c:pt>
                <c:pt idx="60">
                  <c:v>6.1195776011903105</c:v>
                </c:pt>
                <c:pt idx="61">
                  <c:v>4.312896941381954</c:v>
                </c:pt>
                <c:pt idx="62">
                  <c:v>-2.3412198238549564E-2</c:v>
                </c:pt>
                <c:pt idx="63">
                  <c:v>-10.292590285551844</c:v>
                </c:pt>
                <c:pt idx="64">
                  <c:v>-0.23825846618707569</c:v>
                </c:pt>
                <c:pt idx="65">
                  <c:v>-1.7189328694352426</c:v>
                </c:pt>
                <c:pt idx="66">
                  <c:v>2.8929315073235049</c:v>
                </c:pt>
                <c:pt idx="67">
                  <c:v>5.7987177513097627</c:v>
                </c:pt>
                <c:pt idx="68">
                  <c:v>-6.0992165585487745</c:v>
                </c:pt>
                <c:pt idx="69">
                  <c:v>-3.0144948490780727</c:v>
                </c:pt>
                <c:pt idx="70">
                  <c:v>4.4902789095187305</c:v>
                </c:pt>
                <c:pt idx="71">
                  <c:v>-1.9443920696101333</c:v>
                </c:pt>
                <c:pt idx="72">
                  <c:v>2.935030889105648</c:v>
                </c:pt>
                <c:pt idx="73">
                  <c:v>-3.532789894388654</c:v>
                </c:pt>
                <c:pt idx="74">
                  <c:v>-6.1265987740633321</c:v>
                </c:pt>
                <c:pt idx="75">
                  <c:v>-4.1355045020266399</c:v>
                </c:pt>
                <c:pt idx="76">
                  <c:v>-1.5665931091815608</c:v>
                </c:pt>
                <c:pt idx="77">
                  <c:v>23.80866565191149</c:v>
                </c:pt>
                <c:pt idx="78">
                  <c:v>-6.5724161686830058</c:v>
                </c:pt>
                <c:pt idx="79">
                  <c:v>8.8435369170724254</c:v>
                </c:pt>
                <c:pt idx="80">
                  <c:v>-6.7909662872646344</c:v>
                </c:pt>
                <c:pt idx="81">
                  <c:v>1.0102140672446343</c:v>
                </c:pt>
                <c:pt idx="82">
                  <c:v>7.3798615817374671</c:v>
                </c:pt>
                <c:pt idx="83">
                  <c:v>-4.983341691082682</c:v>
                </c:pt>
                <c:pt idx="84">
                  <c:v>-6.2987788648699041</c:v>
                </c:pt>
                <c:pt idx="85">
                  <c:v>17.415539964241258</c:v>
                </c:pt>
                <c:pt idx="86">
                  <c:v>-6.3355110412092852</c:v>
                </c:pt>
                <c:pt idx="87">
                  <c:v>0.26280245591473417</c:v>
                </c:pt>
                <c:pt idx="88">
                  <c:v>-3.8296058595711315</c:v>
                </c:pt>
                <c:pt idx="89">
                  <c:v>1.0001990747951748</c:v>
                </c:pt>
                <c:pt idx="90">
                  <c:v>-7.6969294805606143</c:v>
                </c:pt>
                <c:pt idx="91">
                  <c:v>-0.92541587854680252</c:v>
                </c:pt>
                <c:pt idx="92">
                  <c:v>-1.4854331646257428</c:v>
                </c:pt>
                <c:pt idx="93">
                  <c:v>-0.94644418663074426</c:v>
                </c:pt>
                <c:pt idx="94">
                  <c:v>-4.2537621427384558</c:v>
                </c:pt>
                <c:pt idx="95">
                  <c:v>-4.2072706363042389</c:v>
                </c:pt>
                <c:pt idx="96">
                  <c:v>6.0778437392247842</c:v>
                </c:pt>
                <c:pt idx="97">
                  <c:v>21.189126290334745</c:v>
                </c:pt>
                <c:pt idx="98">
                  <c:v>-2.8567324127310645</c:v>
                </c:pt>
                <c:pt idx="99">
                  <c:v>-12.341543278276681</c:v>
                </c:pt>
                <c:pt idx="100">
                  <c:v>-4.5549818537701743</c:v>
                </c:pt>
                <c:pt idx="101">
                  <c:v>-4.8430806614962361</c:v>
                </c:pt>
                <c:pt idx="102">
                  <c:v>2.7592684263251339</c:v>
                </c:pt>
                <c:pt idx="103">
                  <c:v>13.538001159098258</c:v>
                </c:pt>
                <c:pt idx="104">
                  <c:v>-5.9313060298959801</c:v>
                </c:pt>
                <c:pt idx="105">
                  <c:v>-3.0144948490780727</c:v>
                </c:pt>
                <c:pt idx="106">
                  <c:v>0.65818943817152586</c:v>
                </c:pt>
                <c:pt idx="107">
                  <c:v>-3.6648102276364281</c:v>
                </c:pt>
                <c:pt idx="108">
                  <c:v>-2.4248340528980137</c:v>
                </c:pt>
                <c:pt idx="109">
                  <c:v>4.95624776769648</c:v>
                </c:pt>
                <c:pt idx="110">
                  <c:v>-4.5267111725325844</c:v>
                </c:pt>
                <c:pt idx="111">
                  <c:v>1.1065354109295544</c:v>
                </c:pt>
                <c:pt idx="112">
                  <c:v>-4.509477049323813</c:v>
                </c:pt>
                <c:pt idx="113">
                  <c:v>-1.4565413012169142</c:v>
                </c:pt>
                <c:pt idx="114">
                  <c:v>0.64391650476545692</c:v>
                </c:pt>
                <c:pt idx="115">
                  <c:v>6.333625737657874</c:v>
                </c:pt>
                <c:pt idx="116">
                  <c:v>2.4114589725943762</c:v>
                </c:pt>
                <c:pt idx="117">
                  <c:v>2.2719844532917275</c:v>
                </c:pt>
                <c:pt idx="118">
                  <c:v>-5.6982993071168053E-2</c:v>
                </c:pt>
                <c:pt idx="119">
                  <c:v>3.1725804411449445</c:v>
                </c:pt>
                <c:pt idx="120">
                  <c:v>-1.5999753335072882</c:v>
                </c:pt>
                <c:pt idx="121">
                  <c:v>2.1864762335372294</c:v>
                </c:pt>
                <c:pt idx="122">
                  <c:v>-1.9133720114710666</c:v>
                </c:pt>
                <c:pt idx="123">
                  <c:v>1.6474434060888345</c:v>
                </c:pt>
                <c:pt idx="124">
                  <c:v>2.781916239765339</c:v>
                </c:pt>
                <c:pt idx="125">
                  <c:v>-1.6180308305913567</c:v>
                </c:pt>
                <c:pt idx="126">
                  <c:v>3.0094159357636716</c:v>
                </c:pt>
                <c:pt idx="127">
                  <c:v>2.4183125835370713</c:v>
                </c:pt>
                <c:pt idx="128">
                  <c:v>-3.647953245441439</c:v>
                </c:pt>
                <c:pt idx="129">
                  <c:v>1.393768995326921</c:v>
                </c:pt>
                <c:pt idx="130">
                  <c:v>-1.7942929968839527</c:v>
                </c:pt>
                <c:pt idx="131">
                  <c:v>4.4656138426494199</c:v>
                </c:pt>
                <c:pt idx="132">
                  <c:v>2.8910912032041232</c:v>
                </c:pt>
                <c:pt idx="133">
                  <c:v>0.50505154643687966</c:v>
                </c:pt>
                <c:pt idx="134">
                  <c:v>-1.5900274329055613</c:v>
                </c:pt>
                <c:pt idx="135">
                  <c:v>0.14845784340197277</c:v>
                </c:pt>
                <c:pt idx="136">
                  <c:v>2.7416571621025785</c:v>
                </c:pt>
                <c:pt idx="137">
                  <c:v>-0.96900166582888048</c:v>
                </c:pt>
                <c:pt idx="138">
                  <c:v>1.2325351283070987</c:v>
                </c:pt>
                <c:pt idx="139">
                  <c:v>0.49802098618445889</c:v>
                </c:pt>
                <c:pt idx="140">
                  <c:v>-2.3718428341405478</c:v>
                </c:pt>
                <c:pt idx="141">
                  <c:v>-0.15107527042575164</c:v>
                </c:pt>
                <c:pt idx="142">
                  <c:v>3.890902632697232</c:v>
                </c:pt>
                <c:pt idx="143">
                  <c:v>-3.0985282845298041</c:v>
                </c:pt>
                <c:pt idx="144">
                  <c:v>1.297082131825384</c:v>
                </c:pt>
                <c:pt idx="145">
                  <c:v>-3.4522162684125703</c:v>
                </c:pt>
                <c:pt idx="146">
                  <c:v>-8.3721101176923405</c:v>
                </c:pt>
                <c:pt idx="147">
                  <c:v>-7.0947457208517992</c:v>
                </c:pt>
                <c:pt idx="148">
                  <c:v>-11.070469416193442</c:v>
                </c:pt>
                <c:pt idx="149">
                  <c:v>-3.9723516178425342</c:v>
                </c:pt>
                <c:pt idx="150">
                  <c:v>-7.1207202439113235</c:v>
                </c:pt>
                <c:pt idx="151">
                  <c:v>-2.6919045525401337</c:v>
                </c:pt>
                <c:pt idx="152">
                  <c:v>-5.1626426763837419</c:v>
                </c:pt>
                <c:pt idx="153">
                  <c:v>4.4114589725943762</c:v>
                </c:pt>
                <c:pt idx="154">
                  <c:v>-8.7280155467082725</c:v>
                </c:pt>
                <c:pt idx="155">
                  <c:v>-5.919993202453476</c:v>
                </c:pt>
                <c:pt idx="156">
                  <c:v>8.6505931663984317</c:v>
                </c:pt>
                <c:pt idx="157">
                  <c:v>0.26926730464647974</c:v>
                </c:pt>
                <c:pt idx="158">
                  <c:v>8.8768621192514523</c:v>
                </c:pt>
                <c:pt idx="159">
                  <c:v>-10.723635043253369</c:v>
                </c:pt>
                <c:pt idx="160">
                  <c:v>7.2030569463185312</c:v>
                </c:pt>
                <c:pt idx="161">
                  <c:v>1.4602350160094897</c:v>
                </c:pt>
                <c:pt idx="162">
                  <c:v>-3.0476446534435109</c:v>
                </c:pt>
                <c:pt idx="163">
                  <c:v>10.513147521722056</c:v>
                </c:pt>
                <c:pt idx="164">
                  <c:v>-11.22675706823768</c:v>
                </c:pt>
                <c:pt idx="165">
                  <c:v>-4.022791016067309</c:v>
                </c:pt>
                <c:pt idx="166">
                  <c:v>-3.4169266481197287</c:v>
                </c:pt>
                <c:pt idx="167">
                  <c:v>-0.1226508822727741</c:v>
                </c:pt>
                <c:pt idx="168">
                  <c:v>3.0000892173331835</c:v>
                </c:pt>
                <c:pt idx="169">
                  <c:v>-8.3326491715105426</c:v>
                </c:pt>
                <c:pt idx="170">
                  <c:v>-3.4106825981511033</c:v>
                </c:pt>
                <c:pt idx="171">
                  <c:v>-1.7579379615583548</c:v>
                </c:pt>
                <c:pt idx="172">
                  <c:v>1.0957222869991305</c:v>
                </c:pt>
                <c:pt idx="173">
                  <c:v>-10.559495457081409</c:v>
                </c:pt>
                <c:pt idx="174">
                  <c:v>-6.9142256136025964</c:v>
                </c:pt>
                <c:pt idx="175">
                  <c:v>1.7362667142654828</c:v>
                </c:pt>
                <c:pt idx="176">
                  <c:v>0.20849124360902671</c:v>
                </c:pt>
                <c:pt idx="177">
                  <c:v>3.9532089486880171</c:v>
                </c:pt>
                <c:pt idx="178">
                  <c:v>-0.57841617749417473</c:v>
                </c:pt>
                <c:pt idx="179">
                  <c:v>2.7304552759612051</c:v>
                </c:pt>
                <c:pt idx="180">
                  <c:v>-9.0985282845298041</c:v>
                </c:pt>
                <c:pt idx="181">
                  <c:v>-7.5402092168520269</c:v>
                </c:pt>
                <c:pt idx="182">
                  <c:v>1.0724765337820212</c:v>
                </c:pt>
                <c:pt idx="183">
                  <c:v>-9.4065461358536542</c:v>
                </c:pt>
                <c:pt idx="184">
                  <c:v>-9.0285237413266852</c:v>
                </c:pt>
                <c:pt idx="185">
                  <c:v>-10.902558887540646</c:v>
                </c:pt>
                <c:pt idx="186">
                  <c:v>-4.9723516178425342</c:v>
                </c:pt>
                <c:pt idx="187">
                  <c:v>-11.624451829869708</c:v>
                </c:pt>
                <c:pt idx="188">
                  <c:v>-8.7361115219934504</c:v>
                </c:pt>
                <c:pt idx="189">
                  <c:v>-3.1626426763837419</c:v>
                </c:pt>
                <c:pt idx="190">
                  <c:v>5.3915515501937534</c:v>
                </c:pt>
                <c:pt idx="191">
                  <c:v>-11.729623430867369</c:v>
                </c:pt>
                <c:pt idx="192">
                  <c:v>2.4157723842015493</c:v>
                </c:pt>
                <c:pt idx="193">
                  <c:v>1.8321663726977633E-2</c:v>
                </c:pt>
                <c:pt idx="194">
                  <c:v>-1.3081055833003923</c:v>
                </c:pt>
                <c:pt idx="195">
                  <c:v>-13.301562021523747</c:v>
                </c:pt>
                <c:pt idx="196">
                  <c:v>-14.307251981168863</c:v>
                </c:pt>
                <c:pt idx="197">
                  <c:v>1.5388780036241219</c:v>
                </c:pt>
                <c:pt idx="198">
                  <c:v>7.8253573059939203</c:v>
                </c:pt>
                <c:pt idx="199">
                  <c:v>-5.3867485709150227</c:v>
                </c:pt>
                <c:pt idx="200">
                  <c:v>7.7527143271904588</c:v>
                </c:pt>
                <c:pt idx="201">
                  <c:v>-11.22675706823768</c:v>
                </c:pt>
                <c:pt idx="202">
                  <c:v>-3.3511489014561313</c:v>
                </c:pt>
                <c:pt idx="203">
                  <c:v>1.5830733518802713</c:v>
                </c:pt>
                <c:pt idx="204">
                  <c:v>-0.1226508822727741</c:v>
                </c:pt>
                <c:pt idx="205">
                  <c:v>2.0644476503445777</c:v>
                </c:pt>
                <c:pt idx="206">
                  <c:v>-8.7394614740071042</c:v>
                </c:pt>
                <c:pt idx="207">
                  <c:v>-2.4814736516380176</c:v>
                </c:pt>
                <c:pt idx="208">
                  <c:v>-7.2359739292061764</c:v>
                </c:pt>
                <c:pt idx="209">
                  <c:v>3.3580467633697291</c:v>
                </c:pt>
                <c:pt idx="210">
                  <c:v>-11.059279151249234</c:v>
                </c:pt>
                <c:pt idx="211">
                  <c:v>-7.2245047595130103</c:v>
                </c:pt>
                <c:pt idx="212">
                  <c:v>10.862077861136134</c:v>
                </c:pt>
                <c:pt idx="213">
                  <c:v>1.0110909117704985</c:v>
                </c:pt>
                <c:pt idx="214">
                  <c:v>4.1211194773408124</c:v>
                </c:pt>
                <c:pt idx="215">
                  <c:v>-0.57841617749417473</c:v>
                </c:pt>
                <c:pt idx="216">
                  <c:v>-1.1727907686895271</c:v>
                </c:pt>
                <c:pt idx="217">
                  <c:v>-11.039548678158337</c:v>
                </c:pt>
                <c:pt idx="218">
                  <c:v>-8.9993128428899123</c:v>
                </c:pt>
                <c:pt idx="219">
                  <c:v>-2.577240904999428</c:v>
                </c:pt>
                <c:pt idx="220">
                  <c:v>1.7818375267204374</c:v>
                </c:pt>
                <c:pt idx="221">
                  <c:v>-1.1382216506718867</c:v>
                </c:pt>
                <c:pt idx="222">
                  <c:v>-0.21562227394403877</c:v>
                </c:pt>
                <c:pt idx="223">
                  <c:v>-0.74612651444290989</c:v>
                </c:pt>
                <c:pt idx="224">
                  <c:v>6.3194742829109654</c:v>
                </c:pt>
                <c:pt idx="225">
                  <c:v>1.99279137352897</c:v>
                </c:pt>
                <c:pt idx="226">
                  <c:v>5.7821486597256264</c:v>
                </c:pt>
                <c:pt idx="227">
                  <c:v>3.2306832029905461</c:v>
                </c:pt>
                <c:pt idx="228">
                  <c:v>0.84397851459866757</c:v>
                </c:pt>
                <c:pt idx="229">
                  <c:v>-3.0008547190404125</c:v>
                </c:pt>
                <c:pt idx="230">
                  <c:v>1.5550028623467416</c:v>
                </c:pt>
                <c:pt idx="231">
                  <c:v>6.1335521066274961</c:v>
                </c:pt>
                <c:pt idx="232">
                  <c:v>2.2492927903981252</c:v>
                </c:pt>
                <c:pt idx="233">
                  <c:v>1.8956602771659199</c:v>
                </c:pt>
                <c:pt idx="234">
                  <c:v>4.874077878758472</c:v>
                </c:pt>
                <c:pt idx="235">
                  <c:v>4.951301552720901</c:v>
                </c:pt>
                <c:pt idx="236">
                  <c:v>2.8338304222928823</c:v>
                </c:pt>
                <c:pt idx="237">
                  <c:v>1.5008596134888652</c:v>
                </c:pt>
                <c:pt idx="238">
                  <c:v>4.3267488843208408</c:v>
                </c:pt>
                <c:pt idx="239">
                  <c:v>-2.8206885104106565</c:v>
                </c:pt>
                <c:pt idx="240">
                  <c:v>-4.2867788472475663</c:v>
                </c:pt>
                <c:pt idx="241">
                  <c:v>-0.55163190175652055</c:v>
                </c:pt>
                <c:pt idx="242">
                  <c:v>1.2989456783391038</c:v>
                </c:pt>
                <c:pt idx="243">
                  <c:v>0.6428627109298688</c:v>
                </c:pt>
                <c:pt idx="244">
                  <c:v>-0.47627177430781131</c:v>
                </c:pt>
                <c:pt idx="245">
                  <c:v>-3.6645223370255753</c:v>
                </c:pt>
                <c:pt idx="246">
                  <c:v>0.95587062668269773</c:v>
                </c:pt>
                <c:pt idx="247">
                  <c:v>2.722370921873198</c:v>
                </c:pt>
                <c:pt idx="248">
                  <c:v>-0.66618569183523491</c:v>
                </c:pt>
                <c:pt idx="249">
                  <c:v>-1.1443986087927787</c:v>
                </c:pt>
                <c:pt idx="250">
                  <c:v>-0.44678197112207663</c:v>
                </c:pt>
                <c:pt idx="251">
                  <c:v>-1.2373932428583796</c:v>
                </c:pt>
                <c:pt idx="252">
                  <c:v>3.4284606758428584</c:v>
                </c:pt>
                <c:pt idx="253">
                  <c:v>-2.5539951517823196</c:v>
                </c:pt>
                <c:pt idx="254">
                  <c:v>-3.1774824051496235</c:v>
                </c:pt>
                <c:pt idx="255">
                  <c:v>-5.1382216506718867</c:v>
                </c:pt>
                <c:pt idx="256">
                  <c:v>-5.719353859902423</c:v>
                </c:pt>
                <c:pt idx="257">
                  <c:v>-6.4673544251473345</c:v>
                </c:pt>
                <c:pt idx="258">
                  <c:v>6.0409694771671827</c:v>
                </c:pt>
                <c:pt idx="259">
                  <c:v>-7.2135146862728643</c:v>
                </c:pt>
                <c:pt idx="260">
                  <c:v>15.728847391802109</c:v>
                </c:pt>
                <c:pt idx="261">
                  <c:v>4.184380267063224</c:v>
                </c:pt>
                <c:pt idx="262">
                  <c:v>1.0004663583469675</c:v>
                </c:pt>
                <c:pt idx="263">
                  <c:v>-1.832944190387618</c:v>
                </c:pt>
                <c:pt idx="264">
                  <c:v>0.67166424009663039</c:v>
                </c:pt>
                <c:pt idx="265">
                  <c:v>-3.0343584220252993</c:v>
                </c:pt>
                <c:pt idx="266">
                  <c:v>-1.8461633299580988</c:v>
                </c:pt>
                <c:pt idx="267">
                  <c:v>2.3993918631243041</c:v>
                </c:pt>
                <c:pt idx="268">
                  <c:v>5.6702449264444272</c:v>
                </c:pt>
                <c:pt idx="269">
                  <c:v>17.028148085669542</c:v>
                </c:pt>
                <c:pt idx="270">
                  <c:v>3.0633822353118241</c:v>
                </c:pt>
                <c:pt idx="271">
                  <c:v>3.1061144204623723</c:v>
                </c:pt>
                <c:pt idx="272">
                  <c:v>1.3267488843208408</c:v>
                </c:pt>
                <c:pt idx="273">
                  <c:v>-2.8206885104106565</c:v>
                </c:pt>
                <c:pt idx="274">
                  <c:v>-2.2552601694355605</c:v>
                </c:pt>
                <c:pt idx="275">
                  <c:v>-5.4503643430960196</c:v>
                </c:pt>
                <c:pt idx="276">
                  <c:v>-6.7915642270415386</c:v>
                </c:pt>
                <c:pt idx="277">
                  <c:v>10.130590916824792</c:v>
                </c:pt>
                <c:pt idx="278">
                  <c:v>1.5727599314619294</c:v>
                </c:pt>
                <c:pt idx="279">
                  <c:v>-0.16534820383182058</c:v>
                </c:pt>
                <c:pt idx="280">
                  <c:v>-4.4254552350692524</c:v>
                </c:pt>
                <c:pt idx="281">
                  <c:v>5.3865498645676073</c:v>
                </c:pt>
                <c:pt idx="282">
                  <c:v>-5.6215577319147361</c:v>
                </c:pt>
                <c:pt idx="283">
                  <c:v>1.824448233211827</c:v>
                </c:pt>
                <c:pt idx="284">
                  <c:v>-10.400723076352209</c:v>
                </c:pt>
                <c:pt idx="285">
                  <c:v>-0.18280576113898661</c:v>
                </c:pt>
                <c:pt idx="286">
                  <c:v>-2.9159122108065914</c:v>
                </c:pt>
                <c:pt idx="287">
                  <c:v>-1.5830523433037049</c:v>
                </c:pt>
                <c:pt idx="288">
                  <c:v>-5.345392933802418</c:v>
                </c:pt>
                <c:pt idx="289">
                  <c:v>-5.0535231835955212</c:v>
                </c:pt>
                <c:pt idx="290">
                  <c:v>-5.7286921995300784</c:v>
                </c:pt>
                <c:pt idx="291">
                  <c:v>-9.4673544251473345</c:v>
                </c:pt>
                <c:pt idx="292">
                  <c:v>4.1883630224452837</c:v>
                </c:pt>
                <c:pt idx="293">
                  <c:v>-5.1284506993798846</c:v>
                </c:pt>
                <c:pt idx="294">
                  <c:v>-5.4061135241893048</c:v>
                </c:pt>
                <c:pt idx="295">
                  <c:v>4.5969923866668925</c:v>
                </c:pt>
                <c:pt idx="296">
                  <c:v>1.8285963167064452</c:v>
                </c:pt>
                <c:pt idx="297">
                  <c:v>-1.832944190387618</c:v>
                </c:pt>
                <c:pt idx="298">
                  <c:v>0.29911100645165956</c:v>
                </c:pt>
                <c:pt idx="299">
                  <c:v>2.1335521066274961</c:v>
                </c:pt>
                <c:pt idx="300">
                  <c:v>-2.6129346883795534E-2</c:v>
                </c:pt>
                <c:pt idx="301">
                  <c:v>2.9450458815551066</c:v>
                </c:pt>
                <c:pt idx="302">
                  <c:v>5.6702449264444272</c:v>
                </c:pt>
                <c:pt idx="303">
                  <c:v>34.699790200280724</c:v>
                </c:pt>
                <c:pt idx="304">
                  <c:v>1.4668445857947301</c:v>
                </c:pt>
                <c:pt idx="305">
                  <c:v>3.6088038337823392</c:v>
                </c:pt>
                <c:pt idx="306">
                  <c:v>-5.7438535986591779</c:v>
                </c:pt>
                <c:pt idx="307">
                  <c:v>-6.2372485218048848</c:v>
                </c:pt>
                <c:pt idx="308">
                  <c:v>-2.0873496407827652</c:v>
                </c:pt>
                <c:pt idx="309">
                  <c:v>-3.1776477332621784</c:v>
                </c:pt>
                <c:pt idx="310">
                  <c:v>-10.709771479117313</c:v>
                </c:pt>
                <c:pt idx="311">
                  <c:v>16.130590916824794</c:v>
                </c:pt>
                <c:pt idx="312">
                  <c:v>-10.702229594155645</c:v>
                </c:pt>
                <c:pt idx="313">
                  <c:v>-1.8627091791478989</c:v>
                </c:pt>
                <c:pt idx="314">
                  <c:v>-8.4254552350692524</c:v>
                </c:pt>
                <c:pt idx="315">
                  <c:v>13.654120067721808</c:v>
                </c:pt>
                <c:pt idx="316">
                  <c:v>-5.6215577319147361</c:v>
                </c:pt>
                <c:pt idx="317">
                  <c:v>1.7075982849550471</c:v>
                </c:pt>
                <c:pt idx="318">
                  <c:v>-10.019652876954883</c:v>
                </c:pt>
                <c:pt idx="319">
                  <c:v>7.8171942388610134</c:v>
                </c:pt>
                <c:pt idx="320">
                  <c:v>-1.3497295878039273</c:v>
                </c:pt>
                <c:pt idx="321">
                  <c:v>-0.6411551051493074</c:v>
                </c:pt>
                <c:pt idx="322">
                  <c:v>-5.5018575351563825</c:v>
                </c:pt>
                <c:pt idx="323">
                  <c:v>-3.2108646294753491</c:v>
                </c:pt>
                <c:pt idx="324">
                  <c:v>0.55148758222053118</c:v>
                </c:pt>
                <c:pt idx="325">
                  <c:v>-2.5526856955921087</c:v>
                </c:pt>
                <c:pt idx="326">
                  <c:v>1.6617279606920707</c:v>
                </c:pt>
                <c:pt idx="327">
                  <c:v>-1.4767043859721589</c:v>
                </c:pt>
                <c:pt idx="328">
                  <c:v>2.8844700122217137</c:v>
                </c:pt>
                <c:pt idx="329">
                  <c:v>8.5758425999237922</c:v>
                </c:pt>
                <c:pt idx="330">
                  <c:v>6.910444535281238</c:v>
                </c:pt>
                <c:pt idx="331">
                  <c:v>4.567758245835785</c:v>
                </c:pt>
                <c:pt idx="332">
                  <c:v>4.5743678156210237</c:v>
                </c:pt>
                <c:pt idx="333">
                  <c:v>-3.7469362671210416</c:v>
                </c:pt>
                <c:pt idx="334">
                  <c:v>5.7206404752158049</c:v>
                </c:pt>
                <c:pt idx="335">
                  <c:v>6.6250628762004222</c:v>
                </c:pt>
                <c:pt idx="336">
                  <c:v>-7.9179410854328669</c:v>
                </c:pt>
                <c:pt idx="337">
                  <c:v>4.6800158777364302</c:v>
                </c:pt>
                <c:pt idx="338">
                  <c:v>3.7132095315552647</c:v>
                </c:pt>
                <c:pt idx="339">
                  <c:v>0.97326109214213297</c:v>
                </c:pt>
                <c:pt idx="340">
                  <c:v>3.7952024711835506</c:v>
                </c:pt>
                <c:pt idx="341">
                  <c:v>-4.7753606552740191</c:v>
                </c:pt>
                <c:pt idx="342">
                  <c:v>6.4637619173328691</c:v>
                </c:pt>
                <c:pt idx="343">
                  <c:v>7.7971098671506667</c:v>
                </c:pt>
                <c:pt idx="344">
                  <c:v>3.0568941441857422</c:v>
                </c:pt>
                <c:pt idx="345">
                  <c:v>2.5978021393450224</c:v>
                </c:pt>
                <c:pt idx="346">
                  <c:v>1.9785068189257355</c:v>
                </c:pt>
                <c:pt idx="347">
                  <c:v>3.0288907464999451</c:v>
                </c:pt>
                <c:pt idx="348">
                  <c:v>0.60669624611116379</c:v>
                </c:pt>
                <c:pt idx="349">
                  <c:v>0.55940660819598342</c:v>
                </c:pt>
                <c:pt idx="350">
                  <c:v>3.7840122062393462</c:v>
                </c:pt>
                <c:pt idx="351">
                  <c:v>6.1150085272285128</c:v>
                </c:pt>
                <c:pt idx="352">
                  <c:v>1.9189176515801964</c:v>
                </c:pt>
                <c:pt idx="353">
                  <c:v>-2.8866548275811468</c:v>
                </c:pt>
                <c:pt idx="354">
                  <c:v>-0.19325336525279457</c:v>
                </c:pt>
                <c:pt idx="355">
                  <c:v>-7.4524603095700268</c:v>
                </c:pt>
                <c:pt idx="356">
                  <c:v>-2.3507717604423473</c:v>
                </c:pt>
                <c:pt idx="357">
                  <c:v>1.409716904739815</c:v>
                </c:pt>
                <c:pt idx="358">
                  <c:v>-6.4310781028666382</c:v>
                </c:pt>
                <c:pt idx="359">
                  <c:v>9.1579963747336866</c:v>
                </c:pt>
                <c:pt idx="360">
                  <c:v>-1.3087938573193636</c:v>
                </c:pt>
                <c:pt idx="361">
                  <c:v>5.5012806039560456</c:v>
                </c:pt>
                <c:pt idx="362">
                  <c:v>9.7468474182356175</c:v>
                </c:pt>
                <c:pt idx="363">
                  <c:v>6.3153932912640816</c:v>
                </c:pt>
                <c:pt idx="364">
                  <c:v>-10.363369717841588</c:v>
                </c:pt>
                <c:pt idx="365">
                  <c:v>14.237504585677016</c:v>
                </c:pt>
                <c:pt idx="366">
                  <c:v>-4.7469362671210416</c:v>
                </c:pt>
                <c:pt idx="367">
                  <c:v>5.7206404752158049</c:v>
                </c:pt>
                <c:pt idx="368">
                  <c:v>-7.3749371237995778</c:v>
                </c:pt>
                <c:pt idx="369">
                  <c:v>-7.4142094994744827</c:v>
                </c:pt>
                <c:pt idx="370">
                  <c:v>4.6800158777364302</c:v>
                </c:pt>
                <c:pt idx="371">
                  <c:v>3.7132095315552647</c:v>
                </c:pt>
                <c:pt idx="372">
                  <c:v>-6.6190730032297775</c:v>
                </c:pt>
                <c:pt idx="373">
                  <c:v>3.2298296008590182</c:v>
                </c:pt>
                <c:pt idx="374">
                  <c:v>-6.7753606552740191</c:v>
                </c:pt>
                <c:pt idx="375">
                  <c:v>-2.5090882871128617</c:v>
                </c:pt>
                <c:pt idx="376">
                  <c:v>7.8041636697974237</c:v>
                </c:pt>
                <c:pt idx="377">
                  <c:v>12.224804672838538</c:v>
                </c:pt>
                <c:pt idx="378">
                  <c:v>3.5537837403985968</c:v>
                </c:pt>
                <c:pt idx="379">
                  <c:v>-6.0214931810742645</c:v>
                </c:pt>
                <c:pt idx="380">
                  <c:v>1.125833272356104</c:v>
                </c:pt>
                <c:pt idx="381">
                  <c:v>0.43878571745836847</c:v>
                </c:pt>
                <c:pt idx="382">
                  <c:v>1.5668697801127518</c:v>
                </c:pt>
                <c:pt idx="383">
                  <c:v>3.280280620280962</c:v>
                </c:pt>
                <c:pt idx="384">
                  <c:v>8.4508295845341017</c:v>
                </c:pt>
                <c:pt idx="385">
                  <c:v>14.776525791928242</c:v>
                </c:pt>
                <c:pt idx="386">
                  <c:v>-3.3378948982941452</c:v>
                </c:pt>
                <c:pt idx="387">
                  <c:v>2.4609660556427206</c:v>
                </c:pt>
                <c:pt idx="388">
                  <c:v>-7.0792858937538172</c:v>
                </c:pt>
                <c:pt idx="389">
                  <c:v>-2.0427655303156635</c:v>
                </c:pt>
                <c:pt idx="390">
                  <c:v>3.409716904739815</c:v>
                </c:pt>
                <c:pt idx="391">
                  <c:v>-5.5419280423122492</c:v>
                </c:pt>
                <c:pt idx="392">
                  <c:v>9.1579963747336866</c:v>
                </c:pt>
                <c:pt idx="393">
                  <c:v>-3.4554991285784933</c:v>
                </c:pt>
                <c:pt idx="394">
                  <c:v>-3.0558193417735886</c:v>
                </c:pt>
                <c:pt idx="395">
                  <c:v>-6.9673499322163899</c:v>
                </c:pt>
                <c:pt idx="396">
                  <c:v>-13.180875122777534</c:v>
                </c:pt>
                <c:pt idx="397">
                  <c:v>-10.363369717841588</c:v>
                </c:pt>
                <c:pt idx="398">
                  <c:v>13.975989861984548</c:v>
                </c:pt>
                <c:pt idx="399">
                  <c:v>-1.2432046811626574</c:v>
                </c:pt>
                <c:pt idx="400">
                  <c:v>9.6538089347166185</c:v>
                </c:pt>
                <c:pt idx="401">
                  <c:v>-7.878668709757962</c:v>
                </c:pt>
                <c:pt idx="402">
                  <c:v>-9.649328709640244</c:v>
                </c:pt>
                <c:pt idx="403">
                  <c:v>3.1837474636948144</c:v>
                </c:pt>
                <c:pt idx="404">
                  <c:v>2.0395152999234742</c:v>
                </c:pt>
                <c:pt idx="405">
                  <c:v>-11.749397753411662</c:v>
                </c:pt>
                <c:pt idx="406">
                  <c:v>8.3902769575950433</c:v>
                </c:pt>
                <c:pt idx="407">
                  <c:v>-7.935808012010046</c:v>
                </c:pt>
                <c:pt idx="408">
                  <c:v>0.49091171288713831</c:v>
                </c:pt>
                <c:pt idx="409">
                  <c:v>23.14994424890191</c:v>
                </c:pt>
                <c:pt idx="410">
                  <c:v>12.88730863952612</c:v>
                </c:pt>
                <c:pt idx="411">
                  <c:v>3.1992860038376971</c:v>
                </c:pt>
                <c:pt idx="412">
                  <c:v>-3.7479229691088953</c:v>
                </c:pt>
                <c:pt idx="413">
                  <c:v>-3.5877428959246629</c:v>
                </c:pt>
                <c:pt idx="414">
                  <c:v>-1.7216616392776576</c:v>
                </c:pt>
                <c:pt idx="415">
                  <c:v>2.2235623084960583</c:v>
                </c:pt>
                <c:pt idx="416">
                  <c:v>-0.54864746955948185</c:v>
                </c:pt>
                <c:pt idx="417">
                  <c:v>16.450829584534102</c:v>
                </c:pt>
                <c:pt idx="418">
                  <c:v>13.192043630684049</c:v>
                </c:pt>
                <c:pt idx="419">
                  <c:v>-1.3378948982941452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60-DB4F-8174-B21FC906A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523552"/>
        <c:axId val="342586544"/>
      </c:scatterChart>
      <c:valAx>
        <c:axId val="44452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Other Services Used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42586544"/>
        <c:crosses val="autoZero"/>
        <c:crossBetween val="midCat"/>
      </c:valAx>
      <c:valAx>
        <c:axId val="3425865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444523552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Normal Probability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trendline>
            <c:spPr>
              <a:ln w="127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'Multiple Regression Analysis'!$N$27:$N$446</c:f>
              <c:numCache>
                <c:formatCode>0.0000</c:formatCode>
                <c:ptCount val="420"/>
                <c:pt idx="0">
                  <c:v>0.11904761904761904</c:v>
                </c:pt>
                <c:pt idx="1">
                  <c:v>0.3571428571428571</c:v>
                </c:pt>
                <c:pt idx="2">
                  <c:v>0.59523809523809523</c:v>
                </c:pt>
                <c:pt idx="3">
                  <c:v>0.83333333333333326</c:v>
                </c:pt>
                <c:pt idx="4">
                  <c:v>1.0714285714285714</c:v>
                </c:pt>
                <c:pt idx="5">
                  <c:v>1.3095238095238095</c:v>
                </c:pt>
                <c:pt idx="6">
                  <c:v>1.5476190476190474</c:v>
                </c:pt>
                <c:pt idx="7">
                  <c:v>1.7857142857142856</c:v>
                </c:pt>
                <c:pt idx="8">
                  <c:v>2.0238095238095237</c:v>
                </c:pt>
                <c:pt idx="9">
                  <c:v>2.2619047619047619</c:v>
                </c:pt>
                <c:pt idx="10">
                  <c:v>2.5</c:v>
                </c:pt>
                <c:pt idx="11">
                  <c:v>2.7380952380952381</c:v>
                </c:pt>
                <c:pt idx="12">
                  <c:v>2.9761904761904758</c:v>
                </c:pt>
                <c:pt idx="13">
                  <c:v>3.214285714285714</c:v>
                </c:pt>
                <c:pt idx="14">
                  <c:v>3.4523809523809521</c:v>
                </c:pt>
                <c:pt idx="15">
                  <c:v>3.6904761904761902</c:v>
                </c:pt>
                <c:pt idx="16">
                  <c:v>3.9285714285714284</c:v>
                </c:pt>
                <c:pt idx="17">
                  <c:v>4.1666666666666661</c:v>
                </c:pt>
                <c:pt idx="18">
                  <c:v>4.4047619047619042</c:v>
                </c:pt>
                <c:pt idx="19">
                  <c:v>4.6428571428571423</c:v>
                </c:pt>
                <c:pt idx="20">
                  <c:v>4.8809523809523805</c:v>
                </c:pt>
                <c:pt idx="21">
                  <c:v>5.1190476190476186</c:v>
                </c:pt>
                <c:pt idx="22">
                  <c:v>5.3571428571428568</c:v>
                </c:pt>
                <c:pt idx="23">
                  <c:v>5.5952380952380949</c:v>
                </c:pt>
                <c:pt idx="24">
                  <c:v>5.8333333333333321</c:v>
                </c:pt>
                <c:pt idx="25">
                  <c:v>6.0714285714285703</c:v>
                </c:pt>
                <c:pt idx="26">
                  <c:v>6.3095238095238084</c:v>
                </c:pt>
                <c:pt idx="27">
                  <c:v>6.5476190476190466</c:v>
                </c:pt>
                <c:pt idx="28">
                  <c:v>6.7857142857142847</c:v>
                </c:pt>
                <c:pt idx="29">
                  <c:v>7.0238095238095228</c:v>
                </c:pt>
                <c:pt idx="30">
                  <c:v>7.261904761904761</c:v>
                </c:pt>
                <c:pt idx="31">
                  <c:v>7.4999999999999991</c:v>
                </c:pt>
                <c:pt idx="32">
                  <c:v>7.7380952380952372</c:v>
                </c:pt>
                <c:pt idx="33">
                  <c:v>7.9761904761904754</c:v>
                </c:pt>
                <c:pt idx="34">
                  <c:v>8.2142857142857135</c:v>
                </c:pt>
                <c:pt idx="35">
                  <c:v>8.4523809523809508</c:v>
                </c:pt>
                <c:pt idx="36">
                  <c:v>8.6904761904761898</c:v>
                </c:pt>
                <c:pt idx="37">
                  <c:v>8.928571428571427</c:v>
                </c:pt>
                <c:pt idx="38">
                  <c:v>9.1666666666666661</c:v>
                </c:pt>
                <c:pt idx="39">
                  <c:v>9.4047619047619033</c:v>
                </c:pt>
                <c:pt idx="40">
                  <c:v>9.6428571428571423</c:v>
                </c:pt>
                <c:pt idx="41">
                  <c:v>9.8809523809523796</c:v>
                </c:pt>
                <c:pt idx="42">
                  <c:v>10.119047619047619</c:v>
                </c:pt>
                <c:pt idx="43">
                  <c:v>10.357142857142856</c:v>
                </c:pt>
                <c:pt idx="44">
                  <c:v>10.595238095238095</c:v>
                </c:pt>
                <c:pt idx="45">
                  <c:v>10.833333333333332</c:v>
                </c:pt>
                <c:pt idx="46">
                  <c:v>11.071428571428571</c:v>
                </c:pt>
                <c:pt idx="47">
                  <c:v>11.309523809523808</c:v>
                </c:pt>
                <c:pt idx="48">
                  <c:v>11.547619047619046</c:v>
                </c:pt>
                <c:pt idx="49">
                  <c:v>11.785714285714285</c:v>
                </c:pt>
                <c:pt idx="50">
                  <c:v>12.023809523809522</c:v>
                </c:pt>
                <c:pt idx="51">
                  <c:v>12.261904761904761</c:v>
                </c:pt>
                <c:pt idx="52">
                  <c:v>12.499999999999998</c:v>
                </c:pt>
                <c:pt idx="53">
                  <c:v>12.738095238095237</c:v>
                </c:pt>
                <c:pt idx="54">
                  <c:v>12.976190476190474</c:v>
                </c:pt>
                <c:pt idx="55">
                  <c:v>13.214285714285714</c:v>
                </c:pt>
                <c:pt idx="56">
                  <c:v>13.452380952380951</c:v>
                </c:pt>
                <c:pt idx="57">
                  <c:v>13.69047619047619</c:v>
                </c:pt>
                <c:pt idx="58">
                  <c:v>13.928571428571427</c:v>
                </c:pt>
                <c:pt idx="59">
                  <c:v>14.166666666666666</c:v>
                </c:pt>
                <c:pt idx="60">
                  <c:v>14.404761904761903</c:v>
                </c:pt>
                <c:pt idx="61">
                  <c:v>14.642857142857142</c:v>
                </c:pt>
                <c:pt idx="62">
                  <c:v>14.88095238095238</c:v>
                </c:pt>
                <c:pt idx="63">
                  <c:v>15.119047619047619</c:v>
                </c:pt>
                <c:pt idx="64">
                  <c:v>15.357142857142856</c:v>
                </c:pt>
                <c:pt idx="65">
                  <c:v>15.595238095238093</c:v>
                </c:pt>
                <c:pt idx="66">
                  <c:v>15.833333333333332</c:v>
                </c:pt>
                <c:pt idx="67">
                  <c:v>16.071428571428569</c:v>
                </c:pt>
                <c:pt idx="68">
                  <c:v>16.30952380952381</c:v>
                </c:pt>
                <c:pt idx="69">
                  <c:v>16.547619047619047</c:v>
                </c:pt>
                <c:pt idx="70">
                  <c:v>16.785714285714285</c:v>
                </c:pt>
                <c:pt idx="71">
                  <c:v>17.023809523809526</c:v>
                </c:pt>
                <c:pt idx="72">
                  <c:v>17.261904761904763</c:v>
                </c:pt>
                <c:pt idx="73">
                  <c:v>17.5</c:v>
                </c:pt>
                <c:pt idx="74">
                  <c:v>17.738095238095237</c:v>
                </c:pt>
                <c:pt idx="75">
                  <c:v>17.976190476190478</c:v>
                </c:pt>
                <c:pt idx="76">
                  <c:v>18.214285714285715</c:v>
                </c:pt>
                <c:pt idx="77">
                  <c:v>18.452380952380953</c:v>
                </c:pt>
                <c:pt idx="78">
                  <c:v>18.69047619047619</c:v>
                </c:pt>
                <c:pt idx="79">
                  <c:v>18.928571428571431</c:v>
                </c:pt>
                <c:pt idx="80">
                  <c:v>19.166666666666668</c:v>
                </c:pt>
                <c:pt idx="81">
                  <c:v>19.404761904761905</c:v>
                </c:pt>
                <c:pt idx="82">
                  <c:v>19.642857142857142</c:v>
                </c:pt>
                <c:pt idx="83">
                  <c:v>19.88095238095238</c:v>
                </c:pt>
                <c:pt idx="84">
                  <c:v>20.11904761904762</c:v>
                </c:pt>
                <c:pt idx="85">
                  <c:v>20.357142857142858</c:v>
                </c:pt>
                <c:pt idx="86">
                  <c:v>20.595238095238095</c:v>
                </c:pt>
                <c:pt idx="87">
                  <c:v>20.833333333333332</c:v>
                </c:pt>
                <c:pt idx="88">
                  <c:v>21.071428571428573</c:v>
                </c:pt>
                <c:pt idx="89">
                  <c:v>21.30952380952381</c:v>
                </c:pt>
                <c:pt idx="90">
                  <c:v>21.547619047619047</c:v>
                </c:pt>
                <c:pt idx="91">
                  <c:v>21.785714285714285</c:v>
                </c:pt>
                <c:pt idx="92">
                  <c:v>22.023809523809526</c:v>
                </c:pt>
                <c:pt idx="93">
                  <c:v>22.261904761904763</c:v>
                </c:pt>
                <c:pt idx="94">
                  <c:v>22.5</c:v>
                </c:pt>
                <c:pt idx="95">
                  <c:v>22.738095238095237</c:v>
                </c:pt>
                <c:pt idx="96">
                  <c:v>22.976190476190474</c:v>
                </c:pt>
                <c:pt idx="97">
                  <c:v>23.214285714285715</c:v>
                </c:pt>
                <c:pt idx="98">
                  <c:v>23.452380952380953</c:v>
                </c:pt>
                <c:pt idx="99">
                  <c:v>23.69047619047619</c:v>
                </c:pt>
                <c:pt idx="100">
                  <c:v>23.928571428571427</c:v>
                </c:pt>
                <c:pt idx="101">
                  <c:v>24.166666666666668</c:v>
                </c:pt>
                <c:pt idx="102">
                  <c:v>24.404761904761905</c:v>
                </c:pt>
                <c:pt idx="103">
                  <c:v>24.642857142857142</c:v>
                </c:pt>
                <c:pt idx="104">
                  <c:v>24.88095238095238</c:v>
                </c:pt>
                <c:pt idx="105">
                  <c:v>25.11904761904762</c:v>
                </c:pt>
                <c:pt idx="106">
                  <c:v>25.357142857142858</c:v>
                </c:pt>
                <c:pt idx="107">
                  <c:v>25.595238095238095</c:v>
                </c:pt>
                <c:pt idx="108">
                  <c:v>25.833333333333332</c:v>
                </c:pt>
                <c:pt idx="109">
                  <c:v>26.071428571428573</c:v>
                </c:pt>
                <c:pt idx="110">
                  <c:v>26.30952380952381</c:v>
                </c:pt>
                <c:pt idx="111">
                  <c:v>26.547619047619047</c:v>
                </c:pt>
                <c:pt idx="112">
                  <c:v>26.785714285714285</c:v>
                </c:pt>
                <c:pt idx="113">
                  <c:v>27.023809523809522</c:v>
                </c:pt>
                <c:pt idx="114">
                  <c:v>27.261904761904763</c:v>
                </c:pt>
                <c:pt idx="115">
                  <c:v>27.5</c:v>
                </c:pt>
                <c:pt idx="116">
                  <c:v>27.738095238095237</c:v>
                </c:pt>
                <c:pt idx="117">
                  <c:v>27.976190476190474</c:v>
                </c:pt>
                <c:pt idx="118">
                  <c:v>28.214285714285715</c:v>
                </c:pt>
                <c:pt idx="119">
                  <c:v>28.452380952380953</c:v>
                </c:pt>
                <c:pt idx="120">
                  <c:v>28.69047619047619</c:v>
                </c:pt>
                <c:pt idx="121">
                  <c:v>28.928571428571427</c:v>
                </c:pt>
                <c:pt idx="122">
                  <c:v>29.166666666666668</c:v>
                </c:pt>
                <c:pt idx="123">
                  <c:v>29.404761904761905</c:v>
                </c:pt>
                <c:pt idx="124">
                  <c:v>29.642857142857142</c:v>
                </c:pt>
                <c:pt idx="125">
                  <c:v>29.88095238095238</c:v>
                </c:pt>
                <c:pt idx="126">
                  <c:v>30.11904761904762</c:v>
                </c:pt>
                <c:pt idx="127">
                  <c:v>30.357142857142858</c:v>
                </c:pt>
                <c:pt idx="128">
                  <c:v>30.595238095238095</c:v>
                </c:pt>
                <c:pt idx="129">
                  <c:v>30.833333333333332</c:v>
                </c:pt>
                <c:pt idx="130">
                  <c:v>31.071428571428569</c:v>
                </c:pt>
                <c:pt idx="131">
                  <c:v>31.30952380952381</c:v>
                </c:pt>
                <c:pt idx="132">
                  <c:v>31.547619047619047</c:v>
                </c:pt>
                <c:pt idx="133">
                  <c:v>31.785714285714285</c:v>
                </c:pt>
                <c:pt idx="134">
                  <c:v>32.023809523809518</c:v>
                </c:pt>
                <c:pt idx="135">
                  <c:v>32.261904761904759</c:v>
                </c:pt>
                <c:pt idx="136">
                  <c:v>32.5</c:v>
                </c:pt>
                <c:pt idx="137">
                  <c:v>32.738095238095241</c:v>
                </c:pt>
                <c:pt idx="138">
                  <c:v>32.976190476190474</c:v>
                </c:pt>
                <c:pt idx="139">
                  <c:v>33.214285714285715</c:v>
                </c:pt>
                <c:pt idx="140">
                  <c:v>33.452380952380949</c:v>
                </c:pt>
                <c:pt idx="141">
                  <c:v>33.69047619047619</c:v>
                </c:pt>
                <c:pt idx="142">
                  <c:v>33.928571428571431</c:v>
                </c:pt>
                <c:pt idx="143">
                  <c:v>34.166666666666664</c:v>
                </c:pt>
                <c:pt idx="144">
                  <c:v>34.404761904761905</c:v>
                </c:pt>
                <c:pt idx="145">
                  <c:v>34.642857142857139</c:v>
                </c:pt>
                <c:pt idx="146">
                  <c:v>34.88095238095238</c:v>
                </c:pt>
                <c:pt idx="147">
                  <c:v>35.11904761904762</c:v>
                </c:pt>
                <c:pt idx="148">
                  <c:v>35.357142857142854</c:v>
                </c:pt>
                <c:pt idx="149">
                  <c:v>35.595238095238095</c:v>
                </c:pt>
                <c:pt idx="150">
                  <c:v>35.833333333333336</c:v>
                </c:pt>
                <c:pt idx="151">
                  <c:v>36.071428571428569</c:v>
                </c:pt>
                <c:pt idx="152">
                  <c:v>36.30952380952381</c:v>
                </c:pt>
                <c:pt idx="153">
                  <c:v>36.547619047619044</c:v>
                </c:pt>
                <c:pt idx="154">
                  <c:v>36.785714285714285</c:v>
                </c:pt>
                <c:pt idx="155">
                  <c:v>37.023809523809526</c:v>
                </c:pt>
                <c:pt idx="156">
                  <c:v>37.261904761904759</c:v>
                </c:pt>
                <c:pt idx="157">
                  <c:v>37.5</c:v>
                </c:pt>
                <c:pt idx="158">
                  <c:v>37.738095238095241</c:v>
                </c:pt>
                <c:pt idx="159">
                  <c:v>37.976190476190474</c:v>
                </c:pt>
                <c:pt idx="160">
                  <c:v>38.214285714285715</c:v>
                </c:pt>
                <c:pt idx="161">
                  <c:v>38.452380952380949</c:v>
                </c:pt>
                <c:pt idx="162">
                  <c:v>38.69047619047619</c:v>
                </c:pt>
                <c:pt idx="163">
                  <c:v>38.928571428571431</c:v>
                </c:pt>
                <c:pt idx="164">
                  <c:v>39.166666666666664</c:v>
                </c:pt>
                <c:pt idx="165">
                  <c:v>39.404761904761905</c:v>
                </c:pt>
                <c:pt idx="166">
                  <c:v>39.642857142857139</c:v>
                </c:pt>
                <c:pt idx="167">
                  <c:v>39.88095238095238</c:v>
                </c:pt>
                <c:pt idx="168">
                  <c:v>40.11904761904762</c:v>
                </c:pt>
                <c:pt idx="169">
                  <c:v>40.357142857142854</c:v>
                </c:pt>
                <c:pt idx="170">
                  <c:v>40.595238095238095</c:v>
                </c:pt>
                <c:pt idx="171">
                  <c:v>40.833333333333336</c:v>
                </c:pt>
                <c:pt idx="172">
                  <c:v>41.071428571428569</c:v>
                </c:pt>
                <c:pt idx="173">
                  <c:v>41.30952380952381</c:v>
                </c:pt>
                <c:pt idx="174">
                  <c:v>41.547619047619044</c:v>
                </c:pt>
                <c:pt idx="175">
                  <c:v>41.785714285714285</c:v>
                </c:pt>
                <c:pt idx="176">
                  <c:v>42.023809523809526</c:v>
                </c:pt>
                <c:pt idx="177">
                  <c:v>42.261904761904759</c:v>
                </c:pt>
                <c:pt idx="178">
                  <c:v>42.5</c:v>
                </c:pt>
                <c:pt idx="179">
                  <c:v>42.738095238095234</c:v>
                </c:pt>
                <c:pt idx="180">
                  <c:v>42.976190476190474</c:v>
                </c:pt>
                <c:pt idx="181">
                  <c:v>43.214285714285715</c:v>
                </c:pt>
                <c:pt idx="182">
                  <c:v>43.452380952380949</c:v>
                </c:pt>
                <c:pt idx="183">
                  <c:v>43.69047619047619</c:v>
                </c:pt>
                <c:pt idx="184">
                  <c:v>43.928571428571431</c:v>
                </c:pt>
                <c:pt idx="185">
                  <c:v>44.166666666666664</c:v>
                </c:pt>
                <c:pt idx="186">
                  <c:v>44.404761904761905</c:v>
                </c:pt>
                <c:pt idx="187">
                  <c:v>44.642857142857139</c:v>
                </c:pt>
                <c:pt idx="188">
                  <c:v>44.88095238095238</c:v>
                </c:pt>
                <c:pt idx="189">
                  <c:v>45.11904761904762</c:v>
                </c:pt>
                <c:pt idx="190">
                  <c:v>45.357142857142854</c:v>
                </c:pt>
                <c:pt idx="191">
                  <c:v>45.595238095238095</c:v>
                </c:pt>
                <c:pt idx="192">
                  <c:v>45.833333333333329</c:v>
                </c:pt>
                <c:pt idx="193">
                  <c:v>46.071428571428569</c:v>
                </c:pt>
                <c:pt idx="194">
                  <c:v>46.30952380952381</c:v>
                </c:pt>
                <c:pt idx="195">
                  <c:v>46.547619047619044</c:v>
                </c:pt>
                <c:pt idx="196">
                  <c:v>46.785714285714285</c:v>
                </c:pt>
                <c:pt idx="197">
                  <c:v>47.023809523809526</c:v>
                </c:pt>
                <c:pt idx="198">
                  <c:v>47.261904761904759</c:v>
                </c:pt>
                <c:pt idx="199">
                  <c:v>47.5</c:v>
                </c:pt>
                <c:pt idx="200">
                  <c:v>47.738095238095234</c:v>
                </c:pt>
                <c:pt idx="201">
                  <c:v>47.976190476190474</c:v>
                </c:pt>
                <c:pt idx="202">
                  <c:v>48.214285714285715</c:v>
                </c:pt>
                <c:pt idx="203">
                  <c:v>48.452380952380949</c:v>
                </c:pt>
                <c:pt idx="204">
                  <c:v>48.69047619047619</c:v>
                </c:pt>
                <c:pt idx="205">
                  <c:v>48.928571428571431</c:v>
                </c:pt>
                <c:pt idx="206">
                  <c:v>49.166666666666664</c:v>
                </c:pt>
                <c:pt idx="207">
                  <c:v>49.404761904761905</c:v>
                </c:pt>
                <c:pt idx="208">
                  <c:v>49.642857142857139</c:v>
                </c:pt>
                <c:pt idx="209">
                  <c:v>49.88095238095238</c:v>
                </c:pt>
                <c:pt idx="210">
                  <c:v>50.11904761904762</c:v>
                </c:pt>
                <c:pt idx="211">
                  <c:v>50.357142857142854</c:v>
                </c:pt>
                <c:pt idx="212">
                  <c:v>50.595238095238095</c:v>
                </c:pt>
                <c:pt idx="213">
                  <c:v>50.833333333333329</c:v>
                </c:pt>
                <c:pt idx="214">
                  <c:v>51.071428571428569</c:v>
                </c:pt>
                <c:pt idx="215">
                  <c:v>51.30952380952381</c:v>
                </c:pt>
                <c:pt idx="216">
                  <c:v>51.547619047619044</c:v>
                </c:pt>
                <c:pt idx="217">
                  <c:v>51.785714285714285</c:v>
                </c:pt>
                <c:pt idx="218">
                  <c:v>52.023809523809526</c:v>
                </c:pt>
                <c:pt idx="219">
                  <c:v>52.261904761904759</c:v>
                </c:pt>
                <c:pt idx="220">
                  <c:v>52.5</c:v>
                </c:pt>
                <c:pt idx="221">
                  <c:v>52.738095238095234</c:v>
                </c:pt>
                <c:pt idx="222">
                  <c:v>52.976190476190474</c:v>
                </c:pt>
                <c:pt idx="223">
                  <c:v>53.214285714285715</c:v>
                </c:pt>
                <c:pt idx="224">
                  <c:v>53.452380952380949</c:v>
                </c:pt>
                <c:pt idx="225">
                  <c:v>53.69047619047619</c:v>
                </c:pt>
                <c:pt idx="226">
                  <c:v>53.928571428571423</c:v>
                </c:pt>
                <c:pt idx="227">
                  <c:v>54.166666666666664</c:v>
                </c:pt>
                <c:pt idx="228">
                  <c:v>54.404761904761905</c:v>
                </c:pt>
                <c:pt idx="229">
                  <c:v>54.642857142857139</c:v>
                </c:pt>
                <c:pt idx="230">
                  <c:v>54.88095238095238</c:v>
                </c:pt>
                <c:pt idx="231">
                  <c:v>55.11904761904762</c:v>
                </c:pt>
                <c:pt idx="232">
                  <c:v>55.357142857142854</c:v>
                </c:pt>
                <c:pt idx="233">
                  <c:v>55.595238095238095</c:v>
                </c:pt>
                <c:pt idx="234">
                  <c:v>55.833333333333329</c:v>
                </c:pt>
                <c:pt idx="235">
                  <c:v>56.071428571428569</c:v>
                </c:pt>
                <c:pt idx="236">
                  <c:v>56.30952380952381</c:v>
                </c:pt>
                <c:pt idx="237">
                  <c:v>56.547619047619044</c:v>
                </c:pt>
                <c:pt idx="238">
                  <c:v>56.785714285714285</c:v>
                </c:pt>
                <c:pt idx="239">
                  <c:v>57.023809523809526</c:v>
                </c:pt>
                <c:pt idx="240">
                  <c:v>57.261904761904759</c:v>
                </c:pt>
                <c:pt idx="241">
                  <c:v>57.5</c:v>
                </c:pt>
                <c:pt idx="242">
                  <c:v>57.738095238095234</c:v>
                </c:pt>
                <c:pt idx="243">
                  <c:v>57.976190476190474</c:v>
                </c:pt>
                <c:pt idx="244">
                  <c:v>58.214285714285715</c:v>
                </c:pt>
                <c:pt idx="245">
                  <c:v>58.452380952380949</c:v>
                </c:pt>
                <c:pt idx="246">
                  <c:v>58.69047619047619</c:v>
                </c:pt>
                <c:pt idx="247">
                  <c:v>58.928571428571423</c:v>
                </c:pt>
                <c:pt idx="248">
                  <c:v>59.166666666666664</c:v>
                </c:pt>
                <c:pt idx="249">
                  <c:v>59.404761904761905</c:v>
                </c:pt>
                <c:pt idx="250">
                  <c:v>59.642857142857139</c:v>
                </c:pt>
                <c:pt idx="251">
                  <c:v>59.88095238095238</c:v>
                </c:pt>
                <c:pt idx="252">
                  <c:v>60.11904761904762</c:v>
                </c:pt>
                <c:pt idx="253">
                  <c:v>60.357142857142854</c:v>
                </c:pt>
                <c:pt idx="254">
                  <c:v>60.595238095238095</c:v>
                </c:pt>
                <c:pt idx="255">
                  <c:v>60.833333333333329</c:v>
                </c:pt>
                <c:pt idx="256">
                  <c:v>61.071428571428569</c:v>
                </c:pt>
                <c:pt idx="257">
                  <c:v>61.30952380952381</c:v>
                </c:pt>
                <c:pt idx="258">
                  <c:v>61.547619047619044</c:v>
                </c:pt>
                <c:pt idx="259">
                  <c:v>61.785714285714285</c:v>
                </c:pt>
                <c:pt idx="260">
                  <c:v>62.023809523809518</c:v>
                </c:pt>
                <c:pt idx="261">
                  <c:v>62.261904761904759</c:v>
                </c:pt>
                <c:pt idx="262">
                  <c:v>62.5</c:v>
                </c:pt>
                <c:pt idx="263">
                  <c:v>62.738095238095234</c:v>
                </c:pt>
                <c:pt idx="264">
                  <c:v>62.976190476190474</c:v>
                </c:pt>
                <c:pt idx="265">
                  <c:v>63.214285714285715</c:v>
                </c:pt>
                <c:pt idx="266">
                  <c:v>63.452380952380949</c:v>
                </c:pt>
                <c:pt idx="267">
                  <c:v>63.69047619047619</c:v>
                </c:pt>
                <c:pt idx="268">
                  <c:v>63.928571428571423</c:v>
                </c:pt>
                <c:pt idx="269">
                  <c:v>64.166666666666671</c:v>
                </c:pt>
                <c:pt idx="270">
                  <c:v>64.404761904761898</c:v>
                </c:pt>
                <c:pt idx="271">
                  <c:v>64.642857142857139</c:v>
                </c:pt>
                <c:pt idx="272">
                  <c:v>64.88095238095238</c:v>
                </c:pt>
                <c:pt idx="273">
                  <c:v>65.11904761904762</c:v>
                </c:pt>
                <c:pt idx="274">
                  <c:v>65.357142857142861</c:v>
                </c:pt>
                <c:pt idx="275">
                  <c:v>65.595238095238088</c:v>
                </c:pt>
                <c:pt idx="276">
                  <c:v>65.833333333333329</c:v>
                </c:pt>
                <c:pt idx="277">
                  <c:v>66.071428571428569</c:v>
                </c:pt>
                <c:pt idx="278">
                  <c:v>66.30952380952381</c:v>
                </c:pt>
                <c:pt idx="279">
                  <c:v>66.547619047619051</c:v>
                </c:pt>
                <c:pt idx="280">
                  <c:v>66.785714285714278</c:v>
                </c:pt>
                <c:pt idx="281">
                  <c:v>67.023809523809518</c:v>
                </c:pt>
                <c:pt idx="282">
                  <c:v>67.261904761904759</c:v>
                </c:pt>
                <c:pt idx="283">
                  <c:v>67.5</c:v>
                </c:pt>
                <c:pt idx="284">
                  <c:v>67.738095238095241</c:v>
                </c:pt>
                <c:pt idx="285">
                  <c:v>67.976190476190467</c:v>
                </c:pt>
                <c:pt idx="286">
                  <c:v>68.214285714285708</c:v>
                </c:pt>
                <c:pt idx="287">
                  <c:v>68.452380952380949</c:v>
                </c:pt>
                <c:pt idx="288">
                  <c:v>68.69047619047619</c:v>
                </c:pt>
                <c:pt idx="289">
                  <c:v>68.928571428571431</c:v>
                </c:pt>
                <c:pt idx="290">
                  <c:v>69.166666666666657</c:v>
                </c:pt>
                <c:pt idx="291">
                  <c:v>69.404761904761898</c:v>
                </c:pt>
                <c:pt idx="292">
                  <c:v>69.642857142857139</c:v>
                </c:pt>
                <c:pt idx="293">
                  <c:v>69.88095238095238</c:v>
                </c:pt>
                <c:pt idx="294">
                  <c:v>70.11904761904762</c:v>
                </c:pt>
                <c:pt idx="295">
                  <c:v>70.357142857142861</c:v>
                </c:pt>
                <c:pt idx="296">
                  <c:v>70.595238095238088</c:v>
                </c:pt>
                <c:pt idx="297">
                  <c:v>70.833333333333329</c:v>
                </c:pt>
                <c:pt idx="298">
                  <c:v>71.071428571428569</c:v>
                </c:pt>
                <c:pt idx="299">
                  <c:v>71.30952380952381</c:v>
                </c:pt>
                <c:pt idx="300">
                  <c:v>71.547619047619051</c:v>
                </c:pt>
                <c:pt idx="301">
                  <c:v>71.785714285714278</c:v>
                </c:pt>
                <c:pt idx="302">
                  <c:v>72.023809523809518</c:v>
                </c:pt>
                <c:pt idx="303">
                  <c:v>72.261904761904759</c:v>
                </c:pt>
                <c:pt idx="304">
                  <c:v>72.5</c:v>
                </c:pt>
                <c:pt idx="305">
                  <c:v>72.738095238095241</c:v>
                </c:pt>
                <c:pt idx="306">
                  <c:v>72.976190476190467</c:v>
                </c:pt>
                <c:pt idx="307">
                  <c:v>73.214285714285708</c:v>
                </c:pt>
                <c:pt idx="308">
                  <c:v>73.452380952380949</c:v>
                </c:pt>
                <c:pt idx="309">
                  <c:v>73.69047619047619</c:v>
                </c:pt>
                <c:pt idx="310">
                  <c:v>73.928571428571431</c:v>
                </c:pt>
                <c:pt idx="311">
                  <c:v>74.166666666666657</c:v>
                </c:pt>
                <c:pt idx="312">
                  <c:v>74.404761904761898</c:v>
                </c:pt>
                <c:pt idx="313">
                  <c:v>74.642857142857139</c:v>
                </c:pt>
                <c:pt idx="314">
                  <c:v>74.88095238095238</c:v>
                </c:pt>
                <c:pt idx="315">
                  <c:v>75.11904761904762</c:v>
                </c:pt>
                <c:pt idx="316">
                  <c:v>75.357142857142861</c:v>
                </c:pt>
                <c:pt idx="317">
                  <c:v>75.595238095238088</c:v>
                </c:pt>
                <c:pt idx="318">
                  <c:v>75.833333333333329</c:v>
                </c:pt>
                <c:pt idx="319">
                  <c:v>76.071428571428569</c:v>
                </c:pt>
                <c:pt idx="320">
                  <c:v>76.30952380952381</c:v>
                </c:pt>
                <c:pt idx="321">
                  <c:v>76.547619047619051</c:v>
                </c:pt>
                <c:pt idx="322">
                  <c:v>76.785714285714278</c:v>
                </c:pt>
                <c:pt idx="323">
                  <c:v>77.023809523809518</c:v>
                </c:pt>
                <c:pt idx="324">
                  <c:v>77.261904761904759</c:v>
                </c:pt>
                <c:pt idx="325">
                  <c:v>77.5</c:v>
                </c:pt>
                <c:pt idx="326">
                  <c:v>77.738095238095241</c:v>
                </c:pt>
                <c:pt idx="327">
                  <c:v>77.976190476190467</c:v>
                </c:pt>
                <c:pt idx="328">
                  <c:v>78.214285714285708</c:v>
                </c:pt>
                <c:pt idx="329">
                  <c:v>78.452380952380949</c:v>
                </c:pt>
                <c:pt idx="330">
                  <c:v>78.69047619047619</c:v>
                </c:pt>
                <c:pt idx="331">
                  <c:v>78.928571428571431</c:v>
                </c:pt>
                <c:pt idx="332">
                  <c:v>79.166666666666657</c:v>
                </c:pt>
                <c:pt idx="333">
                  <c:v>79.404761904761898</c:v>
                </c:pt>
                <c:pt idx="334">
                  <c:v>79.642857142857139</c:v>
                </c:pt>
                <c:pt idx="335">
                  <c:v>79.88095238095238</c:v>
                </c:pt>
                <c:pt idx="336">
                  <c:v>80.11904761904762</c:v>
                </c:pt>
                <c:pt idx="337">
                  <c:v>80.357142857142847</c:v>
                </c:pt>
                <c:pt idx="338">
                  <c:v>80.595238095238088</c:v>
                </c:pt>
                <c:pt idx="339">
                  <c:v>80.833333333333329</c:v>
                </c:pt>
                <c:pt idx="340">
                  <c:v>81.071428571428569</c:v>
                </c:pt>
                <c:pt idx="341">
                  <c:v>81.30952380952381</c:v>
                </c:pt>
                <c:pt idx="342">
                  <c:v>81.547619047619051</c:v>
                </c:pt>
                <c:pt idx="343">
                  <c:v>81.785714285714278</c:v>
                </c:pt>
                <c:pt idx="344">
                  <c:v>82.023809523809518</c:v>
                </c:pt>
                <c:pt idx="345">
                  <c:v>82.261904761904759</c:v>
                </c:pt>
                <c:pt idx="346">
                  <c:v>82.5</c:v>
                </c:pt>
                <c:pt idx="347">
                  <c:v>82.738095238095241</c:v>
                </c:pt>
                <c:pt idx="348">
                  <c:v>82.976190476190467</c:v>
                </c:pt>
                <c:pt idx="349">
                  <c:v>83.214285714285708</c:v>
                </c:pt>
                <c:pt idx="350">
                  <c:v>83.452380952380949</c:v>
                </c:pt>
                <c:pt idx="351">
                  <c:v>83.69047619047619</c:v>
                </c:pt>
                <c:pt idx="352">
                  <c:v>83.928571428571431</c:v>
                </c:pt>
                <c:pt idx="353">
                  <c:v>84.166666666666657</c:v>
                </c:pt>
                <c:pt idx="354">
                  <c:v>84.404761904761898</c:v>
                </c:pt>
                <c:pt idx="355">
                  <c:v>84.642857142857139</c:v>
                </c:pt>
                <c:pt idx="356">
                  <c:v>84.88095238095238</c:v>
                </c:pt>
                <c:pt idx="357">
                  <c:v>85.11904761904762</c:v>
                </c:pt>
                <c:pt idx="358">
                  <c:v>85.357142857142847</c:v>
                </c:pt>
                <c:pt idx="359">
                  <c:v>85.595238095238088</c:v>
                </c:pt>
                <c:pt idx="360">
                  <c:v>85.833333333333329</c:v>
                </c:pt>
                <c:pt idx="361">
                  <c:v>86.071428571428569</c:v>
                </c:pt>
                <c:pt idx="362">
                  <c:v>86.30952380952381</c:v>
                </c:pt>
                <c:pt idx="363">
                  <c:v>86.547619047619051</c:v>
                </c:pt>
                <c:pt idx="364">
                  <c:v>86.785714285714278</c:v>
                </c:pt>
                <c:pt idx="365">
                  <c:v>87.023809523809518</c:v>
                </c:pt>
                <c:pt idx="366">
                  <c:v>87.261904761904759</c:v>
                </c:pt>
                <c:pt idx="367">
                  <c:v>87.5</c:v>
                </c:pt>
                <c:pt idx="368">
                  <c:v>87.738095238095241</c:v>
                </c:pt>
                <c:pt idx="369">
                  <c:v>87.976190476190467</c:v>
                </c:pt>
                <c:pt idx="370">
                  <c:v>88.214285714285708</c:v>
                </c:pt>
                <c:pt idx="371">
                  <c:v>88.452380952380949</c:v>
                </c:pt>
                <c:pt idx="372">
                  <c:v>88.69047619047619</c:v>
                </c:pt>
                <c:pt idx="373">
                  <c:v>88.928571428571431</c:v>
                </c:pt>
                <c:pt idx="374">
                  <c:v>89.166666666666657</c:v>
                </c:pt>
                <c:pt idx="375">
                  <c:v>89.404761904761898</c:v>
                </c:pt>
                <c:pt idx="376">
                  <c:v>89.642857142857139</c:v>
                </c:pt>
                <c:pt idx="377">
                  <c:v>89.88095238095238</c:v>
                </c:pt>
                <c:pt idx="378">
                  <c:v>90.11904761904762</c:v>
                </c:pt>
                <c:pt idx="379">
                  <c:v>90.357142857142847</c:v>
                </c:pt>
                <c:pt idx="380">
                  <c:v>90.595238095238088</c:v>
                </c:pt>
                <c:pt idx="381">
                  <c:v>90.833333333333329</c:v>
                </c:pt>
                <c:pt idx="382">
                  <c:v>91.071428571428569</c:v>
                </c:pt>
                <c:pt idx="383">
                  <c:v>91.30952380952381</c:v>
                </c:pt>
                <c:pt idx="384">
                  <c:v>91.547619047619037</c:v>
                </c:pt>
                <c:pt idx="385">
                  <c:v>91.785714285714278</c:v>
                </c:pt>
                <c:pt idx="386">
                  <c:v>92.023809523809518</c:v>
                </c:pt>
                <c:pt idx="387">
                  <c:v>92.261904761904759</c:v>
                </c:pt>
                <c:pt idx="388">
                  <c:v>92.5</c:v>
                </c:pt>
                <c:pt idx="389">
                  <c:v>92.738095238095241</c:v>
                </c:pt>
                <c:pt idx="390">
                  <c:v>92.976190476190467</c:v>
                </c:pt>
                <c:pt idx="391">
                  <c:v>93.214285714285708</c:v>
                </c:pt>
                <c:pt idx="392">
                  <c:v>93.452380952380949</c:v>
                </c:pt>
                <c:pt idx="393">
                  <c:v>93.69047619047619</c:v>
                </c:pt>
                <c:pt idx="394">
                  <c:v>93.928571428571431</c:v>
                </c:pt>
                <c:pt idx="395">
                  <c:v>94.166666666666657</c:v>
                </c:pt>
                <c:pt idx="396">
                  <c:v>94.404761904761898</c:v>
                </c:pt>
                <c:pt idx="397">
                  <c:v>94.642857142857139</c:v>
                </c:pt>
                <c:pt idx="398">
                  <c:v>94.88095238095238</c:v>
                </c:pt>
                <c:pt idx="399">
                  <c:v>95.11904761904762</c:v>
                </c:pt>
                <c:pt idx="400">
                  <c:v>95.357142857142847</c:v>
                </c:pt>
                <c:pt idx="401">
                  <c:v>95.595238095238088</c:v>
                </c:pt>
                <c:pt idx="402">
                  <c:v>95.833333333333329</c:v>
                </c:pt>
                <c:pt idx="403">
                  <c:v>96.071428571428569</c:v>
                </c:pt>
                <c:pt idx="404">
                  <c:v>96.30952380952381</c:v>
                </c:pt>
                <c:pt idx="405">
                  <c:v>96.547619047619037</c:v>
                </c:pt>
                <c:pt idx="406">
                  <c:v>96.785714285714278</c:v>
                </c:pt>
                <c:pt idx="407">
                  <c:v>97.023809523809518</c:v>
                </c:pt>
                <c:pt idx="408">
                  <c:v>97.261904761904759</c:v>
                </c:pt>
                <c:pt idx="409">
                  <c:v>97.5</c:v>
                </c:pt>
                <c:pt idx="410">
                  <c:v>97.738095238095241</c:v>
                </c:pt>
                <c:pt idx="411">
                  <c:v>97.976190476190467</c:v>
                </c:pt>
                <c:pt idx="412">
                  <c:v>98.214285714285708</c:v>
                </c:pt>
                <c:pt idx="413">
                  <c:v>98.452380952380949</c:v>
                </c:pt>
                <c:pt idx="414">
                  <c:v>98.69047619047619</c:v>
                </c:pt>
                <c:pt idx="415">
                  <c:v>98.928571428571431</c:v>
                </c:pt>
                <c:pt idx="416">
                  <c:v>99.166666666666657</c:v>
                </c:pt>
                <c:pt idx="417">
                  <c:v>99.404761904761898</c:v>
                </c:pt>
                <c:pt idx="418">
                  <c:v>99.642857142857139</c:v>
                </c:pt>
                <c:pt idx="419">
                  <c:v>99.88095238095238</c:v>
                </c:pt>
              </c:numCache>
            </c:numRef>
          </c:xVal>
          <c:yVal>
            <c:numRef>
              <c:f>'Multiple Regression Analysis'!$O$27:$O$446</c:f>
              <c:numCache>
                <c:formatCode>0.0000</c:formatCode>
                <c:ptCount val="4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5</c:v>
                </c:pt>
                <c:pt idx="105">
                  <c:v>5</c:v>
                </c:pt>
                <c:pt idx="106">
                  <c:v>5</c:v>
                </c:pt>
                <c:pt idx="107">
                  <c:v>5</c:v>
                </c:pt>
                <c:pt idx="108">
                  <c:v>5</c:v>
                </c:pt>
                <c:pt idx="109">
                  <c:v>5</c:v>
                </c:pt>
                <c:pt idx="110">
                  <c:v>5</c:v>
                </c:pt>
                <c:pt idx="111">
                  <c:v>5</c:v>
                </c:pt>
                <c:pt idx="112">
                  <c:v>5</c:v>
                </c:pt>
                <c:pt idx="113">
                  <c:v>5</c:v>
                </c:pt>
                <c:pt idx="114">
                  <c:v>5</c:v>
                </c:pt>
                <c:pt idx="115">
                  <c:v>5</c:v>
                </c:pt>
                <c:pt idx="116">
                  <c:v>5</c:v>
                </c:pt>
                <c:pt idx="117">
                  <c:v>5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7</c:v>
                </c:pt>
                <c:pt idx="150">
                  <c:v>7</c:v>
                </c:pt>
                <c:pt idx="151">
                  <c:v>7</c:v>
                </c:pt>
                <c:pt idx="152">
                  <c:v>7</c:v>
                </c:pt>
                <c:pt idx="153">
                  <c:v>7</c:v>
                </c:pt>
                <c:pt idx="154">
                  <c:v>7</c:v>
                </c:pt>
                <c:pt idx="155">
                  <c:v>7</c:v>
                </c:pt>
                <c:pt idx="156">
                  <c:v>7</c:v>
                </c:pt>
                <c:pt idx="157">
                  <c:v>7</c:v>
                </c:pt>
                <c:pt idx="158">
                  <c:v>7</c:v>
                </c:pt>
                <c:pt idx="159">
                  <c:v>7</c:v>
                </c:pt>
                <c:pt idx="160">
                  <c:v>7</c:v>
                </c:pt>
                <c:pt idx="161">
                  <c:v>7</c:v>
                </c:pt>
                <c:pt idx="162">
                  <c:v>7</c:v>
                </c:pt>
                <c:pt idx="163">
                  <c:v>7</c:v>
                </c:pt>
                <c:pt idx="164">
                  <c:v>7</c:v>
                </c:pt>
                <c:pt idx="165">
                  <c:v>7</c:v>
                </c:pt>
                <c:pt idx="166">
                  <c:v>7</c:v>
                </c:pt>
                <c:pt idx="167">
                  <c:v>7</c:v>
                </c:pt>
                <c:pt idx="168">
                  <c:v>7</c:v>
                </c:pt>
                <c:pt idx="169">
                  <c:v>7</c:v>
                </c:pt>
                <c:pt idx="170">
                  <c:v>7</c:v>
                </c:pt>
                <c:pt idx="171">
                  <c:v>7</c:v>
                </c:pt>
                <c:pt idx="172">
                  <c:v>7</c:v>
                </c:pt>
                <c:pt idx="173">
                  <c:v>7</c:v>
                </c:pt>
                <c:pt idx="174">
                  <c:v>8</c:v>
                </c:pt>
                <c:pt idx="175">
                  <c:v>8</c:v>
                </c:pt>
                <c:pt idx="176">
                  <c:v>8</c:v>
                </c:pt>
                <c:pt idx="177">
                  <c:v>8</c:v>
                </c:pt>
                <c:pt idx="178">
                  <c:v>8</c:v>
                </c:pt>
                <c:pt idx="179">
                  <c:v>8</c:v>
                </c:pt>
                <c:pt idx="180">
                  <c:v>8</c:v>
                </c:pt>
                <c:pt idx="181">
                  <c:v>8</c:v>
                </c:pt>
                <c:pt idx="182">
                  <c:v>8</c:v>
                </c:pt>
                <c:pt idx="183">
                  <c:v>8</c:v>
                </c:pt>
                <c:pt idx="184">
                  <c:v>8</c:v>
                </c:pt>
                <c:pt idx="185">
                  <c:v>8</c:v>
                </c:pt>
                <c:pt idx="186">
                  <c:v>8</c:v>
                </c:pt>
                <c:pt idx="187">
                  <c:v>8</c:v>
                </c:pt>
                <c:pt idx="188">
                  <c:v>8</c:v>
                </c:pt>
                <c:pt idx="189">
                  <c:v>8</c:v>
                </c:pt>
                <c:pt idx="190">
                  <c:v>8</c:v>
                </c:pt>
                <c:pt idx="191">
                  <c:v>8</c:v>
                </c:pt>
                <c:pt idx="192">
                  <c:v>8</c:v>
                </c:pt>
                <c:pt idx="193">
                  <c:v>8</c:v>
                </c:pt>
                <c:pt idx="194">
                  <c:v>8</c:v>
                </c:pt>
                <c:pt idx="195">
                  <c:v>8</c:v>
                </c:pt>
                <c:pt idx="196">
                  <c:v>8</c:v>
                </c:pt>
                <c:pt idx="197">
                  <c:v>9</c:v>
                </c:pt>
                <c:pt idx="198">
                  <c:v>9</c:v>
                </c:pt>
                <c:pt idx="199">
                  <c:v>9</c:v>
                </c:pt>
                <c:pt idx="200">
                  <c:v>9</c:v>
                </c:pt>
                <c:pt idx="201">
                  <c:v>9</c:v>
                </c:pt>
                <c:pt idx="202">
                  <c:v>9</c:v>
                </c:pt>
                <c:pt idx="203">
                  <c:v>9</c:v>
                </c:pt>
                <c:pt idx="204">
                  <c:v>9</c:v>
                </c:pt>
                <c:pt idx="205">
                  <c:v>9</c:v>
                </c:pt>
                <c:pt idx="206">
                  <c:v>9</c:v>
                </c:pt>
                <c:pt idx="207">
                  <c:v>9</c:v>
                </c:pt>
                <c:pt idx="208">
                  <c:v>9</c:v>
                </c:pt>
                <c:pt idx="209">
                  <c:v>9</c:v>
                </c:pt>
                <c:pt idx="210">
                  <c:v>9</c:v>
                </c:pt>
                <c:pt idx="211">
                  <c:v>9</c:v>
                </c:pt>
                <c:pt idx="212">
                  <c:v>9</c:v>
                </c:pt>
                <c:pt idx="213">
                  <c:v>9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  <c:pt idx="240">
                  <c:v>10</c:v>
                </c:pt>
                <c:pt idx="241">
                  <c:v>10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10</c:v>
                </c:pt>
                <c:pt idx="246">
                  <c:v>11</c:v>
                </c:pt>
                <c:pt idx="247">
                  <c:v>11</c:v>
                </c:pt>
                <c:pt idx="248">
                  <c:v>11</c:v>
                </c:pt>
                <c:pt idx="249">
                  <c:v>11</c:v>
                </c:pt>
                <c:pt idx="250">
                  <c:v>11</c:v>
                </c:pt>
                <c:pt idx="251">
                  <c:v>11</c:v>
                </c:pt>
                <c:pt idx="252">
                  <c:v>11</c:v>
                </c:pt>
                <c:pt idx="253">
                  <c:v>11</c:v>
                </c:pt>
                <c:pt idx="254">
                  <c:v>11</c:v>
                </c:pt>
                <c:pt idx="255">
                  <c:v>11</c:v>
                </c:pt>
                <c:pt idx="256">
                  <c:v>11</c:v>
                </c:pt>
                <c:pt idx="257">
                  <c:v>11</c:v>
                </c:pt>
                <c:pt idx="258">
                  <c:v>11</c:v>
                </c:pt>
                <c:pt idx="259">
                  <c:v>11</c:v>
                </c:pt>
                <c:pt idx="260">
                  <c:v>11</c:v>
                </c:pt>
                <c:pt idx="261">
                  <c:v>11</c:v>
                </c:pt>
                <c:pt idx="262">
                  <c:v>11</c:v>
                </c:pt>
                <c:pt idx="263">
                  <c:v>11</c:v>
                </c:pt>
                <c:pt idx="264">
                  <c:v>11</c:v>
                </c:pt>
                <c:pt idx="265">
                  <c:v>11</c:v>
                </c:pt>
                <c:pt idx="266">
                  <c:v>11</c:v>
                </c:pt>
                <c:pt idx="267">
                  <c:v>11</c:v>
                </c:pt>
                <c:pt idx="268">
                  <c:v>11</c:v>
                </c:pt>
                <c:pt idx="269">
                  <c:v>11</c:v>
                </c:pt>
                <c:pt idx="270">
                  <c:v>11</c:v>
                </c:pt>
                <c:pt idx="271">
                  <c:v>11</c:v>
                </c:pt>
                <c:pt idx="272">
                  <c:v>11</c:v>
                </c:pt>
                <c:pt idx="273">
                  <c:v>11</c:v>
                </c:pt>
                <c:pt idx="274">
                  <c:v>12</c:v>
                </c:pt>
                <c:pt idx="275">
                  <c:v>12</c:v>
                </c:pt>
                <c:pt idx="276">
                  <c:v>12</c:v>
                </c:pt>
                <c:pt idx="277">
                  <c:v>12</c:v>
                </c:pt>
                <c:pt idx="278">
                  <c:v>12</c:v>
                </c:pt>
                <c:pt idx="279">
                  <c:v>12</c:v>
                </c:pt>
                <c:pt idx="280">
                  <c:v>12</c:v>
                </c:pt>
                <c:pt idx="281">
                  <c:v>12</c:v>
                </c:pt>
                <c:pt idx="282">
                  <c:v>12</c:v>
                </c:pt>
                <c:pt idx="283">
                  <c:v>12</c:v>
                </c:pt>
                <c:pt idx="284">
                  <c:v>12</c:v>
                </c:pt>
                <c:pt idx="285">
                  <c:v>12</c:v>
                </c:pt>
                <c:pt idx="286">
                  <c:v>12</c:v>
                </c:pt>
                <c:pt idx="287">
                  <c:v>12</c:v>
                </c:pt>
                <c:pt idx="288">
                  <c:v>12</c:v>
                </c:pt>
                <c:pt idx="289">
                  <c:v>12</c:v>
                </c:pt>
                <c:pt idx="290">
                  <c:v>12</c:v>
                </c:pt>
                <c:pt idx="291">
                  <c:v>12</c:v>
                </c:pt>
                <c:pt idx="292">
                  <c:v>12</c:v>
                </c:pt>
                <c:pt idx="293">
                  <c:v>12</c:v>
                </c:pt>
                <c:pt idx="294">
                  <c:v>12</c:v>
                </c:pt>
                <c:pt idx="295">
                  <c:v>12</c:v>
                </c:pt>
                <c:pt idx="296">
                  <c:v>13</c:v>
                </c:pt>
                <c:pt idx="297">
                  <c:v>13</c:v>
                </c:pt>
                <c:pt idx="298">
                  <c:v>13</c:v>
                </c:pt>
                <c:pt idx="299">
                  <c:v>13</c:v>
                </c:pt>
                <c:pt idx="300">
                  <c:v>13</c:v>
                </c:pt>
                <c:pt idx="301">
                  <c:v>13</c:v>
                </c:pt>
                <c:pt idx="302">
                  <c:v>13</c:v>
                </c:pt>
                <c:pt idx="303">
                  <c:v>13</c:v>
                </c:pt>
                <c:pt idx="304">
                  <c:v>13</c:v>
                </c:pt>
                <c:pt idx="305">
                  <c:v>13</c:v>
                </c:pt>
                <c:pt idx="306">
                  <c:v>13</c:v>
                </c:pt>
                <c:pt idx="307">
                  <c:v>13</c:v>
                </c:pt>
                <c:pt idx="308">
                  <c:v>13</c:v>
                </c:pt>
                <c:pt idx="309">
                  <c:v>13</c:v>
                </c:pt>
                <c:pt idx="310">
                  <c:v>13</c:v>
                </c:pt>
                <c:pt idx="311">
                  <c:v>13</c:v>
                </c:pt>
                <c:pt idx="312">
                  <c:v>13</c:v>
                </c:pt>
                <c:pt idx="313">
                  <c:v>13</c:v>
                </c:pt>
                <c:pt idx="314">
                  <c:v>13</c:v>
                </c:pt>
                <c:pt idx="315">
                  <c:v>13</c:v>
                </c:pt>
                <c:pt idx="316">
                  <c:v>13</c:v>
                </c:pt>
                <c:pt idx="317">
                  <c:v>13</c:v>
                </c:pt>
                <c:pt idx="318">
                  <c:v>14</c:v>
                </c:pt>
                <c:pt idx="319">
                  <c:v>14</c:v>
                </c:pt>
                <c:pt idx="320">
                  <c:v>14</c:v>
                </c:pt>
                <c:pt idx="321">
                  <c:v>14</c:v>
                </c:pt>
                <c:pt idx="322">
                  <c:v>14</c:v>
                </c:pt>
                <c:pt idx="323">
                  <c:v>14</c:v>
                </c:pt>
                <c:pt idx="324">
                  <c:v>14</c:v>
                </c:pt>
                <c:pt idx="325">
                  <c:v>14</c:v>
                </c:pt>
                <c:pt idx="326">
                  <c:v>14</c:v>
                </c:pt>
                <c:pt idx="327">
                  <c:v>14</c:v>
                </c:pt>
                <c:pt idx="328">
                  <c:v>14</c:v>
                </c:pt>
                <c:pt idx="329">
                  <c:v>14</c:v>
                </c:pt>
                <c:pt idx="330">
                  <c:v>14</c:v>
                </c:pt>
                <c:pt idx="331">
                  <c:v>14</c:v>
                </c:pt>
                <c:pt idx="332">
                  <c:v>14</c:v>
                </c:pt>
                <c:pt idx="333">
                  <c:v>14</c:v>
                </c:pt>
                <c:pt idx="334">
                  <c:v>14</c:v>
                </c:pt>
                <c:pt idx="335">
                  <c:v>14</c:v>
                </c:pt>
                <c:pt idx="336">
                  <c:v>14</c:v>
                </c:pt>
                <c:pt idx="337">
                  <c:v>14</c:v>
                </c:pt>
                <c:pt idx="338">
                  <c:v>15</c:v>
                </c:pt>
                <c:pt idx="339">
                  <c:v>15</c:v>
                </c:pt>
                <c:pt idx="340">
                  <c:v>15</c:v>
                </c:pt>
                <c:pt idx="341">
                  <c:v>15</c:v>
                </c:pt>
                <c:pt idx="342">
                  <c:v>15</c:v>
                </c:pt>
                <c:pt idx="343">
                  <c:v>15</c:v>
                </c:pt>
                <c:pt idx="344">
                  <c:v>15</c:v>
                </c:pt>
                <c:pt idx="345">
                  <c:v>15</c:v>
                </c:pt>
                <c:pt idx="346">
                  <c:v>15</c:v>
                </c:pt>
                <c:pt idx="347">
                  <c:v>15</c:v>
                </c:pt>
                <c:pt idx="348">
                  <c:v>15</c:v>
                </c:pt>
                <c:pt idx="349">
                  <c:v>15</c:v>
                </c:pt>
                <c:pt idx="350">
                  <c:v>15</c:v>
                </c:pt>
                <c:pt idx="351">
                  <c:v>15</c:v>
                </c:pt>
                <c:pt idx="352">
                  <c:v>15</c:v>
                </c:pt>
                <c:pt idx="353">
                  <c:v>15</c:v>
                </c:pt>
                <c:pt idx="354">
                  <c:v>15</c:v>
                </c:pt>
                <c:pt idx="355">
                  <c:v>15</c:v>
                </c:pt>
                <c:pt idx="356">
                  <c:v>15</c:v>
                </c:pt>
                <c:pt idx="357">
                  <c:v>16</c:v>
                </c:pt>
                <c:pt idx="358">
                  <c:v>16</c:v>
                </c:pt>
                <c:pt idx="359">
                  <c:v>16</c:v>
                </c:pt>
                <c:pt idx="360">
                  <c:v>16</c:v>
                </c:pt>
                <c:pt idx="361">
                  <c:v>16</c:v>
                </c:pt>
                <c:pt idx="362">
                  <c:v>16</c:v>
                </c:pt>
                <c:pt idx="363">
                  <c:v>16</c:v>
                </c:pt>
                <c:pt idx="364">
                  <c:v>17</c:v>
                </c:pt>
                <c:pt idx="365">
                  <c:v>17</c:v>
                </c:pt>
                <c:pt idx="366">
                  <c:v>17</c:v>
                </c:pt>
                <c:pt idx="367">
                  <c:v>17</c:v>
                </c:pt>
                <c:pt idx="368">
                  <c:v>17</c:v>
                </c:pt>
                <c:pt idx="369">
                  <c:v>17</c:v>
                </c:pt>
                <c:pt idx="370">
                  <c:v>17</c:v>
                </c:pt>
                <c:pt idx="371">
                  <c:v>17</c:v>
                </c:pt>
                <c:pt idx="372">
                  <c:v>17</c:v>
                </c:pt>
                <c:pt idx="373">
                  <c:v>17</c:v>
                </c:pt>
                <c:pt idx="374">
                  <c:v>18</c:v>
                </c:pt>
                <c:pt idx="375">
                  <c:v>18</c:v>
                </c:pt>
                <c:pt idx="376">
                  <c:v>18</c:v>
                </c:pt>
                <c:pt idx="377">
                  <c:v>18</c:v>
                </c:pt>
                <c:pt idx="378">
                  <c:v>18</c:v>
                </c:pt>
                <c:pt idx="379">
                  <c:v>18</c:v>
                </c:pt>
                <c:pt idx="380">
                  <c:v>18</c:v>
                </c:pt>
                <c:pt idx="381">
                  <c:v>19</c:v>
                </c:pt>
                <c:pt idx="382">
                  <c:v>19</c:v>
                </c:pt>
                <c:pt idx="383">
                  <c:v>19</c:v>
                </c:pt>
                <c:pt idx="384">
                  <c:v>19</c:v>
                </c:pt>
                <c:pt idx="385">
                  <c:v>19</c:v>
                </c:pt>
                <c:pt idx="386">
                  <c:v>19</c:v>
                </c:pt>
                <c:pt idx="387">
                  <c:v>19</c:v>
                </c:pt>
                <c:pt idx="388">
                  <c:v>19</c:v>
                </c:pt>
                <c:pt idx="389">
                  <c:v>20</c:v>
                </c:pt>
                <c:pt idx="390">
                  <c:v>20</c:v>
                </c:pt>
                <c:pt idx="391">
                  <c:v>20</c:v>
                </c:pt>
                <c:pt idx="392">
                  <c:v>20</c:v>
                </c:pt>
                <c:pt idx="393">
                  <c:v>20</c:v>
                </c:pt>
                <c:pt idx="394">
                  <c:v>20</c:v>
                </c:pt>
                <c:pt idx="395">
                  <c:v>20</c:v>
                </c:pt>
                <c:pt idx="396">
                  <c:v>20</c:v>
                </c:pt>
                <c:pt idx="397">
                  <c:v>20</c:v>
                </c:pt>
                <c:pt idx="398">
                  <c:v>20</c:v>
                </c:pt>
                <c:pt idx="399">
                  <c:v>21</c:v>
                </c:pt>
                <c:pt idx="400">
                  <c:v>21</c:v>
                </c:pt>
                <c:pt idx="401">
                  <c:v>21</c:v>
                </c:pt>
                <c:pt idx="402">
                  <c:v>21</c:v>
                </c:pt>
                <c:pt idx="403">
                  <c:v>22</c:v>
                </c:pt>
                <c:pt idx="404">
                  <c:v>23</c:v>
                </c:pt>
                <c:pt idx="405">
                  <c:v>23</c:v>
                </c:pt>
                <c:pt idx="406">
                  <c:v>24</c:v>
                </c:pt>
                <c:pt idx="407">
                  <c:v>24</c:v>
                </c:pt>
                <c:pt idx="408">
                  <c:v>25</c:v>
                </c:pt>
                <c:pt idx="409">
                  <c:v>25</c:v>
                </c:pt>
                <c:pt idx="410">
                  <c:v>25</c:v>
                </c:pt>
                <c:pt idx="411">
                  <c:v>25</c:v>
                </c:pt>
                <c:pt idx="412">
                  <c:v>25</c:v>
                </c:pt>
                <c:pt idx="413">
                  <c:v>27</c:v>
                </c:pt>
                <c:pt idx="414">
                  <c:v>29</c:v>
                </c:pt>
                <c:pt idx="415">
                  <c:v>30</c:v>
                </c:pt>
                <c:pt idx="416">
                  <c:v>31</c:v>
                </c:pt>
                <c:pt idx="417">
                  <c:v>32</c:v>
                </c:pt>
                <c:pt idx="418">
                  <c:v>35</c:v>
                </c:pt>
                <c:pt idx="419">
                  <c:v>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CF-314C-9E50-533C6F34C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3711824"/>
        <c:axId val="875000784"/>
      </c:scatterChart>
      <c:valAx>
        <c:axId val="173371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Percentile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875000784"/>
        <c:crosses val="autoZero"/>
        <c:crossBetween val="midCat"/>
      </c:valAx>
      <c:valAx>
        <c:axId val="875000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ATM Transactions (monthly)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1733711824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Account Balance ($)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'Dummy Variables wo City 1'!$C$2:$C$421</c:f>
              <c:numCache>
                <c:formatCode>General</c:formatCode>
                <c:ptCount val="420"/>
                <c:pt idx="0">
                  <c:v>343</c:v>
                </c:pt>
                <c:pt idx="1">
                  <c:v>580</c:v>
                </c:pt>
                <c:pt idx="2">
                  <c:v>748</c:v>
                </c:pt>
                <c:pt idx="3">
                  <c:v>1006</c:v>
                </c:pt>
                <c:pt idx="4">
                  <c:v>1044</c:v>
                </c:pt>
                <c:pt idx="5">
                  <c:v>1218</c:v>
                </c:pt>
                <c:pt idx="6">
                  <c:v>1320</c:v>
                </c:pt>
                <c:pt idx="7">
                  <c:v>1474</c:v>
                </c:pt>
                <c:pt idx="8">
                  <c:v>1501</c:v>
                </c:pt>
                <c:pt idx="9">
                  <c:v>1593</c:v>
                </c:pt>
                <c:pt idx="10">
                  <c:v>1708</c:v>
                </c:pt>
                <c:pt idx="11">
                  <c:v>1784</c:v>
                </c:pt>
                <c:pt idx="12">
                  <c:v>1913</c:v>
                </c:pt>
                <c:pt idx="13">
                  <c:v>1288</c:v>
                </c:pt>
                <c:pt idx="14">
                  <c:v>1922</c:v>
                </c:pt>
                <c:pt idx="15">
                  <c:v>1064</c:v>
                </c:pt>
                <c:pt idx="16">
                  <c:v>647</c:v>
                </c:pt>
                <c:pt idx="17">
                  <c:v>745</c:v>
                </c:pt>
                <c:pt idx="18">
                  <c:v>1410</c:v>
                </c:pt>
                <c:pt idx="19">
                  <c:v>2062</c:v>
                </c:pt>
                <c:pt idx="20">
                  <c:v>1366</c:v>
                </c:pt>
                <c:pt idx="21">
                  <c:v>796</c:v>
                </c:pt>
                <c:pt idx="22">
                  <c:v>1491</c:v>
                </c:pt>
                <c:pt idx="23">
                  <c:v>1481</c:v>
                </c:pt>
                <c:pt idx="24">
                  <c:v>1111</c:v>
                </c:pt>
                <c:pt idx="25">
                  <c:v>2078</c:v>
                </c:pt>
                <c:pt idx="26">
                  <c:v>1319</c:v>
                </c:pt>
                <c:pt idx="27">
                  <c:v>1715</c:v>
                </c:pt>
                <c:pt idx="28">
                  <c:v>890</c:v>
                </c:pt>
                <c:pt idx="29">
                  <c:v>1494</c:v>
                </c:pt>
                <c:pt idx="30">
                  <c:v>1886</c:v>
                </c:pt>
                <c:pt idx="31">
                  <c:v>1450</c:v>
                </c:pt>
                <c:pt idx="32">
                  <c:v>337</c:v>
                </c:pt>
                <c:pt idx="33">
                  <c:v>1039</c:v>
                </c:pt>
                <c:pt idx="34">
                  <c:v>1212</c:v>
                </c:pt>
                <c:pt idx="35">
                  <c:v>98</c:v>
                </c:pt>
                <c:pt idx="36" formatCode="0">
                  <c:v>450</c:v>
                </c:pt>
                <c:pt idx="37" formatCode="0">
                  <c:v>705</c:v>
                </c:pt>
                <c:pt idx="38" formatCode="0">
                  <c:v>736</c:v>
                </c:pt>
                <c:pt idx="39" formatCode="0">
                  <c:v>1141</c:v>
                </c:pt>
                <c:pt idx="40" formatCode="0">
                  <c:v>1044</c:v>
                </c:pt>
                <c:pt idx="41" formatCode="0">
                  <c:v>1218</c:v>
                </c:pt>
                <c:pt idx="42" formatCode="0">
                  <c:v>1611</c:v>
                </c:pt>
                <c:pt idx="43" formatCode="0">
                  <c:v>1171</c:v>
                </c:pt>
                <c:pt idx="44" formatCode="0">
                  <c:v>1334</c:v>
                </c:pt>
                <c:pt idx="45" formatCode="0">
                  <c:v>1435</c:v>
                </c:pt>
                <c:pt idx="46" formatCode="0">
                  <c:v>950</c:v>
                </c:pt>
                <c:pt idx="47" formatCode="0">
                  <c:v>1784</c:v>
                </c:pt>
                <c:pt idx="48" formatCode="0">
                  <c:v>2516</c:v>
                </c:pt>
                <c:pt idx="49" formatCode="0">
                  <c:v>1127</c:v>
                </c:pt>
                <c:pt idx="50" formatCode="0">
                  <c:v>1922</c:v>
                </c:pt>
                <c:pt idx="51" formatCode="0">
                  <c:v>941</c:v>
                </c:pt>
                <c:pt idx="52" formatCode="0">
                  <c:v>463</c:v>
                </c:pt>
                <c:pt idx="53" formatCode="0">
                  <c:v>745</c:v>
                </c:pt>
                <c:pt idx="54" formatCode="0">
                  <c:v>1410</c:v>
                </c:pt>
                <c:pt idx="55" formatCode="0">
                  <c:v>1269</c:v>
                </c:pt>
                <c:pt idx="56" formatCode="0">
                  <c:v>1413</c:v>
                </c:pt>
                <c:pt idx="57" formatCode="0">
                  <c:v>674</c:v>
                </c:pt>
                <c:pt idx="58" formatCode="0">
                  <c:v>1491</c:v>
                </c:pt>
                <c:pt idx="59" formatCode="0">
                  <c:v>1481</c:v>
                </c:pt>
                <c:pt idx="60" formatCode="0">
                  <c:v>1111</c:v>
                </c:pt>
                <c:pt idx="61" formatCode="0">
                  <c:v>2823</c:v>
                </c:pt>
                <c:pt idx="62" formatCode="0">
                  <c:v>1331</c:v>
                </c:pt>
                <c:pt idx="63" formatCode="0">
                  <c:v>1710</c:v>
                </c:pt>
                <c:pt idx="64" formatCode="0">
                  <c:v>890</c:v>
                </c:pt>
                <c:pt idx="65" formatCode="0">
                  <c:v>1284</c:v>
                </c:pt>
                <c:pt idx="66" formatCode="0">
                  <c:v>1189</c:v>
                </c:pt>
                <c:pt idx="67" formatCode="0">
                  <c:v>1450</c:v>
                </c:pt>
                <c:pt idx="68" formatCode="0">
                  <c:v>498</c:v>
                </c:pt>
                <c:pt idx="69" formatCode="0">
                  <c:v>1039</c:v>
                </c:pt>
                <c:pt idx="70" formatCode="0">
                  <c:v>1212</c:v>
                </c:pt>
                <c:pt idx="71" formatCode="0">
                  <c:v>98</c:v>
                </c:pt>
                <c:pt idx="72" formatCode="0">
                  <c:v>544</c:v>
                </c:pt>
                <c:pt idx="73" formatCode="0">
                  <c:v>705</c:v>
                </c:pt>
                <c:pt idx="74" formatCode="0">
                  <c:v>736</c:v>
                </c:pt>
                <c:pt idx="75" formatCode="0">
                  <c:v>1141</c:v>
                </c:pt>
                <c:pt idx="76" formatCode="0">
                  <c:v>1116</c:v>
                </c:pt>
                <c:pt idx="77" formatCode="0">
                  <c:v>1218</c:v>
                </c:pt>
                <c:pt idx="78" formatCode="0">
                  <c:v>1005</c:v>
                </c:pt>
                <c:pt idx="79" formatCode="0">
                  <c:v>623</c:v>
                </c:pt>
                <c:pt idx="80" formatCode="0">
                  <c:v>1138</c:v>
                </c:pt>
                <c:pt idx="81" formatCode="0">
                  <c:v>1435</c:v>
                </c:pt>
                <c:pt idx="82" formatCode="0">
                  <c:v>1250</c:v>
                </c:pt>
                <c:pt idx="83" formatCode="0">
                  <c:v>1488</c:v>
                </c:pt>
                <c:pt idx="84" formatCode="0">
                  <c:v>2516</c:v>
                </c:pt>
                <c:pt idx="85" formatCode="0">
                  <c:v>778</c:v>
                </c:pt>
                <c:pt idx="86" formatCode="0">
                  <c:v>2702</c:v>
                </c:pt>
                <c:pt idx="87" formatCode="0">
                  <c:v>941</c:v>
                </c:pt>
                <c:pt idx="88" formatCode="0">
                  <c:v>463</c:v>
                </c:pt>
                <c:pt idx="89" formatCode="0">
                  <c:v>406</c:v>
                </c:pt>
                <c:pt idx="90" formatCode="0">
                  <c:v>1392</c:v>
                </c:pt>
                <c:pt idx="91" formatCode="0">
                  <c:v>1870</c:v>
                </c:pt>
                <c:pt idx="92" formatCode="0">
                  <c:v>1377</c:v>
                </c:pt>
                <c:pt idx="93" formatCode="0">
                  <c:v>674</c:v>
                </c:pt>
                <c:pt idx="94" formatCode="0">
                  <c:v>1983</c:v>
                </c:pt>
                <c:pt idx="95" formatCode="0">
                  <c:v>1967</c:v>
                </c:pt>
                <c:pt idx="96" formatCode="0">
                  <c:v>839</c:v>
                </c:pt>
                <c:pt idx="97" formatCode="0">
                  <c:v>1489</c:v>
                </c:pt>
                <c:pt idx="98" formatCode="0">
                  <c:v>1560</c:v>
                </c:pt>
                <c:pt idx="99" formatCode="0">
                  <c:v>2184</c:v>
                </c:pt>
                <c:pt idx="100" formatCode="0">
                  <c:v>999</c:v>
                </c:pt>
                <c:pt idx="101" formatCode="0">
                  <c:v>754</c:v>
                </c:pt>
                <c:pt idx="102" formatCode="0">
                  <c:v>1235</c:v>
                </c:pt>
                <c:pt idx="103" formatCode="0">
                  <c:v>967</c:v>
                </c:pt>
                <c:pt idx="104" formatCode="0">
                  <c:v>498</c:v>
                </c:pt>
                <c:pt idx="105" formatCode="0">
                  <c:v>1039</c:v>
                </c:pt>
                <c:pt idx="106" formatCode="0">
                  <c:v>1212</c:v>
                </c:pt>
                <c:pt idx="107" formatCode="0">
                  <c:v>57</c:v>
                </c:pt>
                <c:pt idx="108">
                  <c:v>1125</c:v>
                </c:pt>
                <c:pt idx="109">
                  <c:v>1338</c:v>
                </c:pt>
                <c:pt idx="110">
                  <c:v>1675</c:v>
                </c:pt>
                <c:pt idx="111">
                  <c:v>1746</c:v>
                </c:pt>
                <c:pt idx="112">
                  <c:v>1958</c:v>
                </c:pt>
                <c:pt idx="113">
                  <c:v>1995</c:v>
                </c:pt>
                <c:pt idx="114">
                  <c:v>2076</c:v>
                </c:pt>
                <c:pt idx="115">
                  <c:v>2125</c:v>
                </c:pt>
                <c:pt idx="116">
                  <c:v>2156</c:v>
                </c:pt>
                <c:pt idx="117">
                  <c:v>2204</c:v>
                </c:pt>
                <c:pt idx="118">
                  <c:v>2375</c:v>
                </c:pt>
                <c:pt idx="119">
                  <c:v>2409</c:v>
                </c:pt>
                <c:pt idx="120">
                  <c:v>1758</c:v>
                </c:pt>
                <c:pt idx="121">
                  <c:v>2349</c:v>
                </c:pt>
                <c:pt idx="122">
                  <c:v>2097</c:v>
                </c:pt>
                <c:pt idx="123">
                  <c:v>2017</c:v>
                </c:pt>
                <c:pt idx="124">
                  <c:v>1511</c:v>
                </c:pt>
                <c:pt idx="125">
                  <c:v>1822</c:v>
                </c:pt>
                <c:pt idx="126">
                  <c:v>2008</c:v>
                </c:pt>
                <c:pt idx="127">
                  <c:v>2327</c:v>
                </c:pt>
                <c:pt idx="128">
                  <c:v>1144</c:v>
                </c:pt>
                <c:pt idx="129">
                  <c:v>1303</c:v>
                </c:pt>
                <c:pt idx="130">
                  <c:v>908</c:v>
                </c:pt>
                <c:pt idx="131">
                  <c:v>1851</c:v>
                </c:pt>
                <c:pt idx="132">
                  <c:v>1589</c:v>
                </c:pt>
                <c:pt idx="133">
                  <c:v>1953</c:v>
                </c:pt>
                <c:pt idx="134">
                  <c:v>1526</c:v>
                </c:pt>
                <c:pt idx="135">
                  <c:v>1616</c:v>
                </c:pt>
                <c:pt idx="136">
                  <c:v>1756</c:v>
                </c:pt>
                <c:pt idx="137">
                  <c:v>1885</c:v>
                </c:pt>
                <c:pt idx="138">
                  <c:v>1989</c:v>
                </c:pt>
                <c:pt idx="139">
                  <c:v>2297</c:v>
                </c:pt>
                <c:pt idx="140">
                  <c:v>2310</c:v>
                </c:pt>
                <c:pt idx="141">
                  <c:v>973</c:v>
                </c:pt>
                <c:pt idx="142">
                  <c:v>1991</c:v>
                </c:pt>
                <c:pt idx="143">
                  <c:v>1701</c:v>
                </c:pt>
                <c:pt idx="144">
                  <c:v>1909</c:v>
                </c:pt>
                <c:pt idx="145" formatCode="0">
                  <c:v>1363</c:v>
                </c:pt>
                <c:pt idx="146" formatCode="0">
                  <c:v>1338</c:v>
                </c:pt>
                <c:pt idx="147" formatCode="0">
                  <c:v>2501</c:v>
                </c:pt>
                <c:pt idx="148" formatCode="0">
                  <c:v>2553</c:v>
                </c:pt>
                <c:pt idx="149" formatCode="0">
                  <c:v>1429</c:v>
                </c:pt>
                <c:pt idx="150" formatCode="0">
                  <c:v>1995</c:v>
                </c:pt>
                <c:pt idx="151" formatCode="0">
                  <c:v>2076</c:v>
                </c:pt>
                <c:pt idx="152" formatCode="0">
                  <c:v>2125</c:v>
                </c:pt>
                <c:pt idx="153" formatCode="0">
                  <c:v>2156</c:v>
                </c:pt>
                <c:pt idx="154" formatCode="0">
                  <c:v>2204</c:v>
                </c:pt>
                <c:pt idx="155" formatCode="0">
                  <c:v>2559</c:v>
                </c:pt>
                <c:pt idx="156" formatCode="0">
                  <c:v>2762</c:v>
                </c:pt>
                <c:pt idx="157" formatCode="0">
                  <c:v>1803</c:v>
                </c:pt>
                <c:pt idx="158" formatCode="0">
                  <c:v>3488</c:v>
                </c:pt>
                <c:pt idx="159" formatCode="0">
                  <c:v>2720</c:v>
                </c:pt>
                <c:pt idx="160" formatCode="0">
                  <c:v>1768</c:v>
                </c:pt>
                <c:pt idx="161" formatCode="0">
                  <c:v>2197</c:v>
                </c:pt>
                <c:pt idx="162" formatCode="0">
                  <c:v>2314</c:v>
                </c:pt>
                <c:pt idx="163" formatCode="0">
                  <c:v>2008</c:v>
                </c:pt>
                <c:pt idx="164" formatCode="0">
                  <c:v>2549</c:v>
                </c:pt>
                <c:pt idx="165" formatCode="0">
                  <c:v>1273</c:v>
                </c:pt>
                <c:pt idx="166" formatCode="0">
                  <c:v>1582</c:v>
                </c:pt>
                <c:pt idx="167" formatCode="0">
                  <c:v>908</c:v>
                </c:pt>
                <c:pt idx="168" formatCode="0">
                  <c:v>2182</c:v>
                </c:pt>
                <c:pt idx="169" formatCode="0">
                  <c:v>1666</c:v>
                </c:pt>
                <c:pt idx="170" formatCode="0">
                  <c:v>1924</c:v>
                </c:pt>
                <c:pt idx="171" formatCode="0">
                  <c:v>1526</c:v>
                </c:pt>
                <c:pt idx="172" formatCode="0">
                  <c:v>1290</c:v>
                </c:pt>
                <c:pt idx="173" formatCode="0">
                  <c:v>2033</c:v>
                </c:pt>
                <c:pt idx="174" formatCode="0">
                  <c:v>1522</c:v>
                </c:pt>
                <c:pt idx="175" formatCode="0">
                  <c:v>1989</c:v>
                </c:pt>
                <c:pt idx="176" formatCode="0">
                  <c:v>2570</c:v>
                </c:pt>
                <c:pt idx="177" formatCode="0">
                  <c:v>2889</c:v>
                </c:pt>
                <c:pt idx="178" formatCode="0">
                  <c:v>1409</c:v>
                </c:pt>
                <c:pt idx="179" formatCode="0">
                  <c:v>1991</c:v>
                </c:pt>
                <c:pt idx="180" formatCode="0">
                  <c:v>1701</c:v>
                </c:pt>
                <c:pt idx="181" formatCode="0">
                  <c:v>1740</c:v>
                </c:pt>
                <c:pt idx="182" formatCode="0">
                  <c:v>1298</c:v>
                </c:pt>
                <c:pt idx="183" formatCode="0">
                  <c:v>1694</c:v>
                </c:pt>
                <c:pt idx="184" formatCode="0">
                  <c:v>2649</c:v>
                </c:pt>
                <c:pt idx="185" formatCode="0">
                  <c:v>2553</c:v>
                </c:pt>
                <c:pt idx="186" formatCode="0">
                  <c:v>1429</c:v>
                </c:pt>
                <c:pt idx="187" formatCode="0">
                  <c:v>1995</c:v>
                </c:pt>
                <c:pt idx="188" formatCode="0">
                  <c:v>2149</c:v>
                </c:pt>
                <c:pt idx="189" formatCode="0">
                  <c:v>2125</c:v>
                </c:pt>
                <c:pt idx="190" formatCode="0">
                  <c:v>2507</c:v>
                </c:pt>
                <c:pt idx="191" formatCode="0">
                  <c:v>3237</c:v>
                </c:pt>
                <c:pt idx="192" formatCode="0">
                  <c:v>1411</c:v>
                </c:pt>
                <c:pt idx="193" formatCode="0">
                  <c:v>1603</c:v>
                </c:pt>
                <c:pt idx="194" formatCode="0">
                  <c:v>2690</c:v>
                </c:pt>
                <c:pt idx="195" formatCode="0">
                  <c:v>4926</c:v>
                </c:pt>
                <c:pt idx="196" formatCode="0">
                  <c:v>3265</c:v>
                </c:pt>
                <c:pt idx="197" formatCode="0">
                  <c:v>1768</c:v>
                </c:pt>
                <c:pt idx="198" formatCode="0">
                  <c:v>2933</c:v>
                </c:pt>
                <c:pt idx="199" formatCode="0">
                  <c:v>3119</c:v>
                </c:pt>
                <c:pt idx="200" formatCode="0">
                  <c:v>2958</c:v>
                </c:pt>
                <c:pt idx="201" formatCode="0">
                  <c:v>2549</c:v>
                </c:pt>
                <c:pt idx="202" formatCode="0">
                  <c:v>1273</c:v>
                </c:pt>
                <c:pt idx="203" formatCode="0">
                  <c:v>1582</c:v>
                </c:pt>
                <c:pt idx="204" formatCode="0">
                  <c:v>908</c:v>
                </c:pt>
                <c:pt idx="205" formatCode="0">
                  <c:v>2504</c:v>
                </c:pt>
                <c:pt idx="206" formatCode="0">
                  <c:v>1693</c:v>
                </c:pt>
                <c:pt idx="207" formatCode="0">
                  <c:v>1662</c:v>
                </c:pt>
                <c:pt idx="208" formatCode="0">
                  <c:v>947</c:v>
                </c:pt>
                <c:pt idx="209" formatCode="0">
                  <c:v>740</c:v>
                </c:pt>
                <c:pt idx="210" formatCode="0">
                  <c:v>2205</c:v>
                </c:pt>
                <c:pt idx="211" formatCode="0">
                  <c:v>1684</c:v>
                </c:pt>
                <c:pt idx="212" formatCode="0">
                  <c:v>2634</c:v>
                </c:pt>
                <c:pt idx="213" formatCode="0">
                  <c:v>2236</c:v>
                </c:pt>
                <c:pt idx="214" formatCode="0">
                  <c:v>2889</c:v>
                </c:pt>
                <c:pt idx="215" formatCode="0">
                  <c:v>1409</c:v>
                </c:pt>
                <c:pt idx="216" formatCode="0">
                  <c:v>2646</c:v>
                </c:pt>
                <c:pt idx="217" formatCode="0">
                  <c:v>2369</c:v>
                </c:pt>
                <c:pt idx="218" formatCode="0">
                  <c:v>1898</c:v>
                </c:pt>
                <c:pt idx="219">
                  <c:v>32</c:v>
                </c:pt>
                <c:pt idx="220">
                  <c:v>137</c:v>
                </c:pt>
                <c:pt idx="221">
                  <c:v>740</c:v>
                </c:pt>
                <c:pt idx="222">
                  <c:v>1053</c:v>
                </c:pt>
                <c:pt idx="223">
                  <c:v>1120</c:v>
                </c:pt>
                <c:pt idx="224">
                  <c:v>1326</c:v>
                </c:pt>
                <c:pt idx="225">
                  <c:v>1554</c:v>
                </c:pt>
                <c:pt idx="226">
                  <c:v>2144</c:v>
                </c:pt>
                <c:pt idx="227">
                  <c:v>2276</c:v>
                </c:pt>
                <c:pt idx="228">
                  <c:v>1663</c:v>
                </c:pt>
                <c:pt idx="229">
                  <c:v>120</c:v>
                </c:pt>
                <c:pt idx="230">
                  <c:v>617</c:v>
                </c:pt>
                <c:pt idx="231">
                  <c:v>2425</c:v>
                </c:pt>
                <c:pt idx="232">
                  <c:v>893</c:v>
                </c:pt>
                <c:pt idx="233">
                  <c:v>1703</c:v>
                </c:pt>
                <c:pt idx="234">
                  <c:v>1826</c:v>
                </c:pt>
                <c:pt idx="235">
                  <c:v>2028</c:v>
                </c:pt>
                <c:pt idx="236">
                  <c:v>2184</c:v>
                </c:pt>
                <c:pt idx="237">
                  <c:v>1035</c:v>
                </c:pt>
                <c:pt idx="238">
                  <c:v>1728</c:v>
                </c:pt>
                <c:pt idx="239">
                  <c:v>171</c:v>
                </c:pt>
                <c:pt idx="240">
                  <c:v>1708</c:v>
                </c:pt>
                <c:pt idx="241">
                  <c:v>1455</c:v>
                </c:pt>
                <c:pt idx="242">
                  <c:v>1735</c:v>
                </c:pt>
                <c:pt idx="243">
                  <c:v>1790</c:v>
                </c:pt>
                <c:pt idx="244">
                  <c:v>1831</c:v>
                </c:pt>
                <c:pt idx="245">
                  <c:v>1838</c:v>
                </c:pt>
                <c:pt idx="246">
                  <c:v>2142</c:v>
                </c:pt>
                <c:pt idx="247">
                  <c:v>2049</c:v>
                </c:pt>
                <c:pt idx="248">
                  <c:v>1723</c:v>
                </c:pt>
                <c:pt idx="249">
                  <c:v>1659</c:v>
                </c:pt>
                <c:pt idx="250">
                  <c:v>2165</c:v>
                </c:pt>
                <c:pt idx="251">
                  <c:v>1578</c:v>
                </c:pt>
                <c:pt idx="252">
                  <c:v>1806</c:v>
                </c:pt>
                <c:pt idx="253" formatCode="0">
                  <c:v>24</c:v>
                </c:pt>
                <c:pt idx="254" formatCode="0">
                  <c:v>123</c:v>
                </c:pt>
                <c:pt idx="255" formatCode="0">
                  <c:v>740</c:v>
                </c:pt>
                <c:pt idx="256" formatCode="0">
                  <c:v>1053</c:v>
                </c:pt>
                <c:pt idx="257" formatCode="0">
                  <c:v>1539</c:v>
                </c:pt>
                <c:pt idx="258" formatCode="0">
                  <c:v>1879</c:v>
                </c:pt>
                <c:pt idx="259" formatCode="0">
                  <c:v>1625</c:v>
                </c:pt>
                <c:pt idx="260" formatCode="0">
                  <c:v>3024</c:v>
                </c:pt>
                <c:pt idx="261" formatCode="0">
                  <c:v>1890</c:v>
                </c:pt>
                <c:pt idx="262" formatCode="0">
                  <c:v>1378</c:v>
                </c:pt>
                <c:pt idx="263" formatCode="0">
                  <c:v>120</c:v>
                </c:pt>
                <c:pt idx="264" formatCode="0">
                  <c:v>921</c:v>
                </c:pt>
                <c:pt idx="265" formatCode="0">
                  <c:v>2425</c:v>
                </c:pt>
                <c:pt idx="266" formatCode="0">
                  <c:v>1270</c:v>
                </c:pt>
                <c:pt idx="267" formatCode="0">
                  <c:v>1703</c:v>
                </c:pt>
                <c:pt idx="268" formatCode="0">
                  <c:v>1552</c:v>
                </c:pt>
                <c:pt idx="269" formatCode="0">
                  <c:v>3034</c:v>
                </c:pt>
                <c:pt idx="270" formatCode="0">
                  <c:v>2105</c:v>
                </c:pt>
                <c:pt idx="271" formatCode="0">
                  <c:v>1515</c:v>
                </c:pt>
                <c:pt idx="272" formatCode="0">
                  <c:v>1728</c:v>
                </c:pt>
                <c:pt idx="273" formatCode="0">
                  <c:v>171</c:v>
                </c:pt>
                <c:pt idx="274" formatCode="0">
                  <c:v>1240</c:v>
                </c:pt>
                <c:pt idx="275" formatCode="0">
                  <c:v>1076</c:v>
                </c:pt>
                <c:pt idx="276" formatCode="0">
                  <c:v>1422</c:v>
                </c:pt>
                <c:pt idx="277" formatCode="0">
                  <c:v>1278</c:v>
                </c:pt>
                <c:pt idx="278" formatCode="0">
                  <c:v>2731</c:v>
                </c:pt>
                <c:pt idx="279" formatCode="0">
                  <c:v>1837</c:v>
                </c:pt>
                <c:pt idx="280" formatCode="0">
                  <c:v>1183</c:v>
                </c:pt>
                <c:pt idx="281" formatCode="0">
                  <c:v>2049</c:v>
                </c:pt>
                <c:pt idx="282" formatCode="0">
                  <c:v>1881</c:v>
                </c:pt>
                <c:pt idx="283" formatCode="0">
                  <c:v>1210</c:v>
                </c:pt>
                <c:pt idx="284" formatCode="0">
                  <c:v>1805</c:v>
                </c:pt>
                <c:pt idx="285" formatCode="0">
                  <c:v>1617</c:v>
                </c:pt>
                <c:pt idx="286" formatCode="0">
                  <c:v>1181</c:v>
                </c:pt>
                <c:pt idx="287" formatCode="0">
                  <c:v>34</c:v>
                </c:pt>
                <c:pt idx="288" formatCode="0">
                  <c:v>123</c:v>
                </c:pt>
                <c:pt idx="289" formatCode="0">
                  <c:v>1055</c:v>
                </c:pt>
                <c:pt idx="290" formatCode="0">
                  <c:v>1114</c:v>
                </c:pt>
                <c:pt idx="291" formatCode="0">
                  <c:v>1539</c:v>
                </c:pt>
                <c:pt idx="292" formatCode="0">
                  <c:v>2401</c:v>
                </c:pt>
                <c:pt idx="293" formatCode="0">
                  <c:v>1023</c:v>
                </c:pt>
                <c:pt idx="294" formatCode="0">
                  <c:v>2038</c:v>
                </c:pt>
                <c:pt idx="295" formatCode="0">
                  <c:v>1748</c:v>
                </c:pt>
                <c:pt idx="296" formatCode="0">
                  <c:v>1093</c:v>
                </c:pt>
                <c:pt idx="297" formatCode="0">
                  <c:v>120</c:v>
                </c:pt>
                <c:pt idx="298" formatCode="0">
                  <c:v>1107</c:v>
                </c:pt>
                <c:pt idx="299" formatCode="0">
                  <c:v>2425</c:v>
                </c:pt>
                <c:pt idx="300" formatCode="0">
                  <c:v>930</c:v>
                </c:pt>
                <c:pt idx="301" formatCode="0">
                  <c:v>1573</c:v>
                </c:pt>
                <c:pt idx="302" formatCode="0">
                  <c:v>1552</c:v>
                </c:pt>
                <c:pt idx="303" formatCode="0">
                  <c:v>3034</c:v>
                </c:pt>
                <c:pt idx="304" formatCode="0">
                  <c:v>1622</c:v>
                </c:pt>
                <c:pt idx="305" formatCode="0">
                  <c:v>1342</c:v>
                </c:pt>
                <c:pt idx="306" formatCode="0">
                  <c:v>1064</c:v>
                </c:pt>
                <c:pt idx="307" formatCode="0">
                  <c:v>141</c:v>
                </c:pt>
                <c:pt idx="308" formatCode="0">
                  <c:v>1240</c:v>
                </c:pt>
                <c:pt idx="309" formatCode="0">
                  <c:v>751</c:v>
                </c:pt>
                <c:pt idx="310" formatCode="0">
                  <c:v>1738</c:v>
                </c:pt>
                <c:pt idx="311" formatCode="0">
                  <c:v>1278</c:v>
                </c:pt>
                <c:pt idx="312" formatCode="0">
                  <c:v>3112</c:v>
                </c:pt>
                <c:pt idx="313" formatCode="0">
                  <c:v>2190</c:v>
                </c:pt>
                <c:pt idx="314" formatCode="0">
                  <c:v>1183</c:v>
                </c:pt>
                <c:pt idx="315" formatCode="0">
                  <c:v>2703</c:v>
                </c:pt>
                <c:pt idx="316" formatCode="0">
                  <c:v>1881</c:v>
                </c:pt>
                <c:pt idx="317" formatCode="0">
                  <c:v>1308</c:v>
                </c:pt>
                <c:pt idx="318" formatCode="0">
                  <c:v>1905</c:v>
                </c:pt>
                <c:pt idx="319" formatCode="0">
                  <c:v>1617</c:v>
                </c:pt>
                <c:pt idx="320" formatCode="0">
                  <c:v>642</c:v>
                </c:pt>
                <c:pt idx="321">
                  <c:v>167</c:v>
                </c:pt>
                <c:pt idx="322">
                  <c:v>634</c:v>
                </c:pt>
                <c:pt idx="323">
                  <c:v>765</c:v>
                </c:pt>
                <c:pt idx="324">
                  <c:v>789</c:v>
                </c:pt>
                <c:pt idx="325">
                  <c:v>1169</c:v>
                </c:pt>
                <c:pt idx="326">
                  <c:v>1266</c:v>
                </c:pt>
                <c:pt idx="327">
                  <c:v>1487</c:v>
                </c:pt>
                <c:pt idx="328">
                  <c:v>2051</c:v>
                </c:pt>
                <c:pt idx="329">
                  <c:v>2215</c:v>
                </c:pt>
                <c:pt idx="330">
                  <c:v>2557</c:v>
                </c:pt>
                <c:pt idx="331">
                  <c:v>2273</c:v>
                </c:pt>
                <c:pt idx="332">
                  <c:v>1698</c:v>
                </c:pt>
                <c:pt idx="333">
                  <c:v>1580</c:v>
                </c:pt>
                <c:pt idx="334">
                  <c:v>673</c:v>
                </c:pt>
                <c:pt idx="335">
                  <c:v>2713</c:v>
                </c:pt>
                <c:pt idx="336">
                  <c:v>1983</c:v>
                </c:pt>
                <c:pt idx="337">
                  <c:v>1835</c:v>
                </c:pt>
                <c:pt idx="338">
                  <c:v>1595</c:v>
                </c:pt>
                <c:pt idx="339">
                  <c:v>1101</c:v>
                </c:pt>
                <c:pt idx="340">
                  <c:v>1622</c:v>
                </c:pt>
                <c:pt idx="341">
                  <c:v>1645</c:v>
                </c:pt>
                <c:pt idx="342">
                  <c:v>2138</c:v>
                </c:pt>
                <c:pt idx="343">
                  <c:v>2483</c:v>
                </c:pt>
                <c:pt idx="344">
                  <c:v>1017</c:v>
                </c:pt>
                <c:pt idx="345">
                  <c:v>1288</c:v>
                </c:pt>
                <c:pt idx="346">
                  <c:v>2305</c:v>
                </c:pt>
                <c:pt idx="347">
                  <c:v>1313</c:v>
                </c:pt>
                <c:pt idx="348">
                  <c:v>770</c:v>
                </c:pt>
                <c:pt idx="349">
                  <c:v>1359</c:v>
                </c:pt>
                <c:pt idx="350">
                  <c:v>1970</c:v>
                </c:pt>
                <c:pt idx="351">
                  <c:v>997</c:v>
                </c:pt>
                <c:pt idx="352">
                  <c:v>1808</c:v>
                </c:pt>
                <c:pt idx="353">
                  <c:v>882</c:v>
                </c:pt>
                <c:pt idx="354" formatCode="0">
                  <c:v>244</c:v>
                </c:pt>
                <c:pt idx="355" formatCode="0">
                  <c:v>617</c:v>
                </c:pt>
                <c:pt idx="356" formatCode="0">
                  <c:v>469</c:v>
                </c:pt>
                <c:pt idx="357" formatCode="0">
                  <c:v>667</c:v>
                </c:pt>
                <c:pt idx="358" formatCode="0">
                  <c:v>783</c:v>
                </c:pt>
                <c:pt idx="359" formatCode="0">
                  <c:v>1266</c:v>
                </c:pt>
                <c:pt idx="360" formatCode="0">
                  <c:v>1487</c:v>
                </c:pt>
                <c:pt idx="361" formatCode="0">
                  <c:v>1266</c:v>
                </c:pt>
                <c:pt idx="362" formatCode="0">
                  <c:v>1812</c:v>
                </c:pt>
                <c:pt idx="363" formatCode="0">
                  <c:v>2704</c:v>
                </c:pt>
                <c:pt idx="364" formatCode="0">
                  <c:v>1561</c:v>
                </c:pt>
                <c:pt idx="365" formatCode="0">
                  <c:v>1525</c:v>
                </c:pt>
                <c:pt idx="366" formatCode="0">
                  <c:v>1580</c:v>
                </c:pt>
                <c:pt idx="367" formatCode="0">
                  <c:v>673</c:v>
                </c:pt>
                <c:pt idx="368" formatCode="0">
                  <c:v>2713</c:v>
                </c:pt>
                <c:pt idx="369" formatCode="0">
                  <c:v>1983</c:v>
                </c:pt>
                <c:pt idx="370" formatCode="0">
                  <c:v>1835</c:v>
                </c:pt>
                <c:pt idx="371" formatCode="0">
                  <c:v>1595</c:v>
                </c:pt>
                <c:pt idx="372" formatCode="0">
                  <c:v>1649</c:v>
                </c:pt>
                <c:pt idx="373" formatCode="0">
                  <c:v>1701</c:v>
                </c:pt>
                <c:pt idx="374" formatCode="0">
                  <c:v>1645</c:v>
                </c:pt>
                <c:pt idx="375" formatCode="0">
                  <c:v>1267</c:v>
                </c:pt>
                <c:pt idx="376" formatCode="0">
                  <c:v>2365</c:v>
                </c:pt>
                <c:pt idx="377" formatCode="0">
                  <c:v>1017</c:v>
                </c:pt>
                <c:pt idx="378" formatCode="0">
                  <c:v>959</c:v>
                </c:pt>
                <c:pt idx="379" formatCode="0">
                  <c:v>2305</c:v>
                </c:pt>
                <c:pt idx="380" formatCode="0">
                  <c:v>1566</c:v>
                </c:pt>
                <c:pt idx="381" formatCode="0">
                  <c:v>770</c:v>
                </c:pt>
                <c:pt idx="382" formatCode="0">
                  <c:v>1359</c:v>
                </c:pt>
                <c:pt idx="383" formatCode="0">
                  <c:v>1970</c:v>
                </c:pt>
                <c:pt idx="384" formatCode="0">
                  <c:v>997</c:v>
                </c:pt>
                <c:pt idx="385" formatCode="0">
                  <c:v>1744</c:v>
                </c:pt>
                <c:pt idx="386" formatCode="0">
                  <c:v>462</c:v>
                </c:pt>
                <c:pt idx="387" formatCode="0">
                  <c:v>363</c:v>
                </c:pt>
                <c:pt idx="388" formatCode="0">
                  <c:v>373</c:v>
                </c:pt>
                <c:pt idx="389" formatCode="0">
                  <c:v>363</c:v>
                </c:pt>
                <c:pt idx="390" formatCode="0">
                  <c:v>667</c:v>
                </c:pt>
                <c:pt idx="391" formatCode="0">
                  <c:v>477</c:v>
                </c:pt>
                <c:pt idx="392" formatCode="0">
                  <c:v>1266</c:v>
                </c:pt>
                <c:pt idx="393" formatCode="0">
                  <c:v>2168</c:v>
                </c:pt>
                <c:pt idx="394" formatCode="0">
                  <c:v>885</c:v>
                </c:pt>
                <c:pt idx="395" formatCode="0">
                  <c:v>1887</c:v>
                </c:pt>
                <c:pt idx="396" formatCode="0">
                  <c:v>2704</c:v>
                </c:pt>
                <c:pt idx="397" formatCode="0">
                  <c:v>1561</c:v>
                </c:pt>
                <c:pt idx="398" formatCode="0">
                  <c:v>1615</c:v>
                </c:pt>
                <c:pt idx="399" formatCode="0">
                  <c:v>1580</c:v>
                </c:pt>
                <c:pt idx="400" formatCode="0">
                  <c:v>696</c:v>
                </c:pt>
                <c:pt idx="401" formatCode="0">
                  <c:v>2713</c:v>
                </c:pt>
                <c:pt idx="402" formatCode="0">
                  <c:v>2810</c:v>
                </c:pt>
                <c:pt idx="403" formatCode="0">
                  <c:v>1835</c:v>
                </c:pt>
                <c:pt idx="404" formatCode="0">
                  <c:v>2171</c:v>
                </c:pt>
                <c:pt idx="405" formatCode="0">
                  <c:v>2038</c:v>
                </c:pt>
                <c:pt idx="406" formatCode="0">
                  <c:v>1701</c:v>
                </c:pt>
                <c:pt idx="407" formatCode="0">
                  <c:v>1645</c:v>
                </c:pt>
                <c:pt idx="408" formatCode="0">
                  <c:v>1267</c:v>
                </c:pt>
                <c:pt idx="409" formatCode="0">
                  <c:v>2246</c:v>
                </c:pt>
                <c:pt idx="410" formatCode="0">
                  <c:v>789</c:v>
                </c:pt>
                <c:pt idx="411" formatCode="0">
                  <c:v>1081</c:v>
                </c:pt>
                <c:pt idx="412" formatCode="0">
                  <c:v>2555</c:v>
                </c:pt>
                <c:pt idx="413" formatCode="0">
                  <c:v>1583</c:v>
                </c:pt>
                <c:pt idx="414" formatCode="0">
                  <c:v>770</c:v>
                </c:pt>
                <c:pt idx="415" formatCode="0">
                  <c:v>1133</c:v>
                </c:pt>
                <c:pt idx="416" formatCode="0">
                  <c:v>2828</c:v>
                </c:pt>
                <c:pt idx="417" formatCode="0">
                  <c:v>997</c:v>
                </c:pt>
                <c:pt idx="418" formatCode="0">
                  <c:v>1601</c:v>
                </c:pt>
                <c:pt idx="419" formatCode="0">
                  <c:v>462</c:v>
                </c:pt>
              </c:numCache>
            </c:numRef>
          </c:xVal>
          <c:yVal>
            <c:numRef>
              <c:f>'Dummy Variables wo City 1'!$Q$29:$Q$448</c:f>
              <c:numCache>
                <c:formatCode>0.0000</c:formatCode>
                <c:ptCount val="420"/>
                <c:pt idx="0">
                  <c:v>1.1773821369785624</c:v>
                </c:pt>
                <c:pt idx="1">
                  <c:v>-2.6872971304589548</c:v>
                </c:pt>
                <c:pt idx="2">
                  <c:v>1.6997656673068544</c:v>
                </c:pt>
                <c:pt idx="3">
                  <c:v>3.7584692495900622</c:v>
                </c:pt>
                <c:pt idx="4">
                  <c:v>-1.3801713080581468</c:v>
                </c:pt>
                <c:pt idx="5">
                  <c:v>0.98500087534215552</c:v>
                </c:pt>
                <c:pt idx="6">
                  <c:v>-5.3871395688714578</c:v>
                </c:pt>
                <c:pt idx="7">
                  <c:v>2.0510013290805347</c:v>
                </c:pt>
                <c:pt idx="8">
                  <c:v>-4.7506435564248051E-2</c:v>
                </c:pt>
                <c:pt idx="9">
                  <c:v>-0.38316252250201899</c:v>
                </c:pt>
                <c:pt idx="10">
                  <c:v>2.19726736882577</c:v>
                </c:pt>
                <c:pt idx="11">
                  <c:v>-8.0013746470651625E-2</c:v>
                </c:pt>
                <c:pt idx="12">
                  <c:v>-5.5506619553290459</c:v>
                </c:pt>
                <c:pt idx="13">
                  <c:v>1.7296103744112443</c:v>
                </c:pt>
                <c:pt idx="14">
                  <c:v>-0.58349787687730625</c:v>
                </c:pt>
                <c:pt idx="15">
                  <c:v>1.546859977390163</c:v>
                </c:pt>
                <c:pt idx="16">
                  <c:v>1.0682576757928857</c:v>
                </c:pt>
                <c:pt idx="17">
                  <c:v>-0.28928902551039215</c:v>
                </c:pt>
                <c:pt idx="18">
                  <c:v>-6.715498784354061</c:v>
                </c:pt>
                <c:pt idx="19">
                  <c:v>-9.427887873913221E-2</c:v>
                </c:pt>
                <c:pt idx="20">
                  <c:v>0.44503238765965492</c:v>
                </c:pt>
                <c:pt idx="21">
                  <c:v>-3.4753592476171997</c:v>
                </c:pt>
                <c:pt idx="22">
                  <c:v>4.9889779217115979</c:v>
                </c:pt>
                <c:pt idx="23">
                  <c:v>2.5462278987442133E-2</c:v>
                </c:pt>
                <c:pt idx="24">
                  <c:v>1.3753834981936954</c:v>
                </c:pt>
                <c:pt idx="25">
                  <c:v>4.8473461496195185</c:v>
                </c:pt>
                <c:pt idx="26">
                  <c:v>0.61650886685612605</c:v>
                </c:pt>
                <c:pt idx="27">
                  <c:v>-5.8282716812673225</c:v>
                </c:pt>
                <c:pt idx="28">
                  <c:v>-0.81831220601013932</c:v>
                </c:pt>
                <c:pt idx="29">
                  <c:v>0.97803261452884449</c:v>
                </c:pt>
                <c:pt idx="30">
                  <c:v>5.547845809315735</c:v>
                </c:pt>
                <c:pt idx="31">
                  <c:v>9.1385637865425604</c:v>
                </c:pt>
                <c:pt idx="32">
                  <c:v>-4.8007272486559307</c:v>
                </c:pt>
                <c:pt idx="33">
                  <c:v>3.6380708705797762</c:v>
                </c:pt>
                <c:pt idx="34">
                  <c:v>4.0068914897076624</c:v>
                </c:pt>
                <c:pt idx="35">
                  <c:v>-0.92875110976324393</c:v>
                </c:pt>
                <c:pt idx="36">
                  <c:v>2.7869995141270252</c:v>
                </c:pt>
                <c:pt idx="37">
                  <c:v>-3.1433515964070136</c:v>
                </c:pt>
                <c:pt idx="38">
                  <c:v>1.7435468960378682</c:v>
                </c:pt>
                <c:pt idx="39">
                  <c:v>6.265930426366161</c:v>
                </c:pt>
                <c:pt idx="40">
                  <c:v>-1.3801713080581468</c:v>
                </c:pt>
                <c:pt idx="41">
                  <c:v>9.9850008753421555</c:v>
                </c:pt>
                <c:pt idx="42">
                  <c:v>-9.4488343655985378</c:v>
                </c:pt>
                <c:pt idx="43">
                  <c:v>10.156477354538627</c:v>
                </c:pt>
                <c:pt idx="44">
                  <c:v>-3.4382176690576411</c:v>
                </c:pt>
                <c:pt idx="45">
                  <c:v>0.1932903224563276</c:v>
                </c:pt>
                <c:pt idx="46">
                  <c:v>7.9627816503347937</c:v>
                </c:pt>
                <c:pt idx="47">
                  <c:v>-7.0800137464706516</c:v>
                </c:pt>
                <c:pt idx="48">
                  <c:v>-7.7506686990624782</c:v>
                </c:pt>
                <c:pt idx="49">
                  <c:v>10.317008526552343</c:v>
                </c:pt>
                <c:pt idx="50">
                  <c:v>-0.58349787687730625</c:v>
                </c:pt>
                <c:pt idx="51">
                  <c:v>1.9956175718830522</c:v>
                </c:pt>
                <c:pt idx="52">
                  <c:v>-1.2604301503315734</c:v>
                </c:pt>
                <c:pt idx="53">
                  <c:v>-0.28928902551039215</c:v>
                </c:pt>
                <c:pt idx="54">
                  <c:v>-8.715498784354061</c:v>
                </c:pt>
                <c:pt idx="55">
                  <c:v>2.7989306532353488</c:v>
                </c:pt>
                <c:pt idx="56">
                  <c:v>-2.7264440915368144</c:v>
                </c:pt>
                <c:pt idx="57">
                  <c:v>-1.0302500888518953</c:v>
                </c:pt>
                <c:pt idx="58">
                  <c:v>-3.0110220782884021</c:v>
                </c:pt>
                <c:pt idx="59">
                  <c:v>2.5462278987442133E-2</c:v>
                </c:pt>
                <c:pt idx="60">
                  <c:v>5.3753834981936954</c:v>
                </c:pt>
                <c:pt idx="61">
                  <c:v>2.1292615325690907</c:v>
                </c:pt>
                <c:pt idx="62">
                  <c:v>-0.42727236187488771</c:v>
                </c:pt>
                <c:pt idx="63">
                  <c:v>-10.8100295026294</c:v>
                </c:pt>
                <c:pt idx="64">
                  <c:v>-0.81831220601013932</c:v>
                </c:pt>
                <c:pt idx="65">
                  <c:v>-2.2557958826784184</c:v>
                </c:pt>
                <c:pt idx="66">
                  <c:v>2.090805511442106</c:v>
                </c:pt>
                <c:pt idx="67">
                  <c:v>5.1385637865425604</c:v>
                </c:pt>
                <c:pt idx="68">
                  <c:v>-6.3881254007970298</c:v>
                </c:pt>
                <c:pt idx="69">
                  <c:v>-2.3619291294202238</c:v>
                </c:pt>
                <c:pt idx="70">
                  <c:v>4.0068914897076624</c:v>
                </c:pt>
                <c:pt idx="71">
                  <c:v>-0.92875110976324393</c:v>
                </c:pt>
                <c:pt idx="72">
                  <c:v>2.4440465557340856</c:v>
                </c:pt>
                <c:pt idx="73">
                  <c:v>-4.1433515964070136</c:v>
                </c:pt>
                <c:pt idx="74">
                  <c:v>-6.2564531039621318</c:v>
                </c:pt>
                <c:pt idx="75">
                  <c:v>-4.734069573633839</c:v>
                </c:pt>
                <c:pt idx="76">
                  <c:v>-1.6428586804442276</c:v>
                </c:pt>
                <c:pt idx="77">
                  <c:v>22.985000875342156</c:v>
                </c:pt>
                <c:pt idx="78">
                  <c:v>-7.2378823146823521</c:v>
                </c:pt>
                <c:pt idx="79">
                  <c:v>12.155820133254913</c:v>
                </c:pt>
                <c:pt idx="80">
                  <c:v>-7.7231242664510873</c:v>
                </c:pt>
                <c:pt idx="81">
                  <c:v>0.1932903224563276</c:v>
                </c:pt>
                <c:pt idx="82">
                  <c:v>6.8682509320594534</c:v>
                </c:pt>
                <c:pt idx="83">
                  <c:v>-5.0000767711056486</c:v>
                </c:pt>
                <c:pt idx="84">
                  <c:v>-7.7506686990624782</c:v>
                </c:pt>
                <c:pt idx="85">
                  <c:v>17.590312595479322</c:v>
                </c:pt>
                <c:pt idx="86">
                  <c:v>-8.4292777443931879</c:v>
                </c:pt>
                <c:pt idx="87">
                  <c:v>1.9956175718830522</c:v>
                </c:pt>
                <c:pt idx="88">
                  <c:v>-4.2604301503315734</c:v>
                </c:pt>
                <c:pt idx="89">
                  <c:v>0.9475306861407411</c:v>
                </c:pt>
                <c:pt idx="90">
                  <c:v>-8.6498269412575404</c:v>
                </c:pt>
                <c:pt idx="91">
                  <c:v>-1.3937792190429139</c:v>
                </c:pt>
                <c:pt idx="92">
                  <c:v>-2.5951004053437732</c:v>
                </c:pt>
                <c:pt idx="93">
                  <c:v>-1.0302500888518953</c:v>
                </c:pt>
                <c:pt idx="94">
                  <c:v>-4.8060524562599589</c:v>
                </c:pt>
                <c:pt idx="95">
                  <c:v>-4.7476774846186061</c:v>
                </c:pt>
                <c:pt idx="96">
                  <c:v>5.3677580160966682</c:v>
                </c:pt>
                <c:pt idx="97">
                  <c:v>19.996274793166766</c:v>
                </c:pt>
                <c:pt idx="98">
                  <c:v>-3.2627641434917294</c:v>
                </c:pt>
                <c:pt idx="99">
                  <c:v>-12.539388037504436</c:v>
                </c:pt>
                <c:pt idx="100">
                  <c:v>-5.2159917003168452</c:v>
                </c:pt>
                <c:pt idx="101">
                  <c:v>-5.3221249470586525</c:v>
                </c:pt>
                <c:pt idx="102">
                  <c:v>1.9229774679732206</c:v>
                </c:pt>
                <c:pt idx="103">
                  <c:v>12.900758242965857</c:v>
                </c:pt>
                <c:pt idx="104">
                  <c:v>-6.3881254007970298</c:v>
                </c:pt>
                <c:pt idx="105">
                  <c:v>-2.3619291294202238</c:v>
                </c:pt>
                <c:pt idx="106">
                  <c:v>6.8914897076624015E-3</c:v>
                </c:pt>
                <c:pt idx="107">
                  <c:v>-1.7791652449322806</c:v>
                </c:pt>
                <c:pt idx="108">
                  <c:v>5.7640551985327804E-2</c:v>
                </c:pt>
                <c:pt idx="109">
                  <c:v>7.280523742009839</c:v>
                </c:pt>
                <c:pt idx="110">
                  <c:v>-1.9489990981861265</c:v>
                </c:pt>
                <c:pt idx="111">
                  <c:v>2.7919619651553766</c:v>
                </c:pt>
                <c:pt idx="112">
                  <c:v>-2.9815064090925301</c:v>
                </c:pt>
                <c:pt idx="113">
                  <c:v>0.88350146898684478</c:v>
                </c:pt>
                <c:pt idx="114">
                  <c:v>2.5879781750525037</c:v>
                </c:pt>
                <c:pt idx="115">
                  <c:v>8.4092048244008648</c:v>
                </c:pt>
                <c:pt idx="116">
                  <c:v>4.2961033168457465</c:v>
                </c:pt>
                <c:pt idx="117">
                  <c:v>4.1209784019216915</c:v>
                </c:pt>
                <c:pt idx="118">
                  <c:v>1.4970958925047491</c:v>
                </c:pt>
                <c:pt idx="119">
                  <c:v>5.3730490777668773</c:v>
                </c:pt>
                <c:pt idx="120">
                  <c:v>0.74818073642436289</c:v>
                </c:pt>
                <c:pt idx="121">
                  <c:v>3.5919552214219443</c:v>
                </c:pt>
                <c:pt idx="122">
                  <c:v>-0.48863897522677036</c:v>
                </c:pt>
                <c:pt idx="123">
                  <c:v>3.8032358829799868</c:v>
                </c:pt>
                <c:pt idx="124">
                  <c:v>5.649344361137727</c:v>
                </c:pt>
                <c:pt idx="125">
                  <c:v>0.51468084985895679</c:v>
                </c:pt>
                <c:pt idx="126">
                  <c:v>4.8360718045282471</c:v>
                </c:pt>
                <c:pt idx="127">
                  <c:v>3.6722208074288023</c:v>
                </c:pt>
                <c:pt idx="128">
                  <c:v>-1.0116797268387767</c:v>
                </c:pt>
                <c:pt idx="129">
                  <c:v>3.4082189924752946</c:v>
                </c:pt>
                <c:pt idx="130">
                  <c:v>0.8493511048711575</c:v>
                </c:pt>
                <c:pt idx="131">
                  <c:v>6.4088762137590081</c:v>
                </c:pt>
                <c:pt idx="132">
                  <c:v>5.3647663743861376</c:v>
                </c:pt>
                <c:pt idx="133">
                  <c:v>2.0367357695453929</c:v>
                </c:pt>
                <c:pt idx="134">
                  <c:v>0.59461782522395801</c:v>
                </c:pt>
                <c:pt idx="135">
                  <c:v>2.2662586097413584</c:v>
                </c:pt>
                <c:pt idx="136">
                  <c:v>4.7554776078795324</c:v>
                </c:pt>
                <c:pt idx="137">
                  <c:v>1.2848293990211364</c:v>
                </c:pt>
                <c:pt idx="138">
                  <c:v>2.9053920833523517</c:v>
                </c:pt>
                <c:pt idx="139">
                  <c:v>2.7816738792563367</c:v>
                </c:pt>
                <c:pt idx="140">
                  <c:v>-0.26575578520226095</c:v>
                </c:pt>
                <c:pt idx="141">
                  <c:v>2.6122027825781675</c:v>
                </c:pt>
                <c:pt idx="142">
                  <c:v>5.8980952118971839</c:v>
                </c:pt>
                <c:pt idx="143">
                  <c:v>-1.0438584271033218</c:v>
                </c:pt>
                <c:pt idx="144">
                  <c:v>3.1972669415591088</c:v>
                </c:pt>
                <c:pt idx="145">
                  <c:v>-0.81068715117977241</c:v>
                </c:pt>
                <c:pt idx="146">
                  <c:v>-6.719476257990161</c:v>
                </c:pt>
                <c:pt idx="147">
                  <c:v>-4.9626070091708936</c:v>
                </c:pt>
                <c:pt idx="148">
                  <c:v>-10.152325667005286</c:v>
                </c:pt>
                <c:pt idx="149">
                  <c:v>-2.0514839092003481</c:v>
                </c:pt>
                <c:pt idx="150">
                  <c:v>-5.1164985310131552</c:v>
                </c:pt>
                <c:pt idx="151">
                  <c:v>-0.41202182494749628</c:v>
                </c:pt>
                <c:pt idx="152">
                  <c:v>-3.5907951755991352</c:v>
                </c:pt>
                <c:pt idx="153">
                  <c:v>6.2961033168457465</c:v>
                </c:pt>
                <c:pt idx="154">
                  <c:v>-6.8790215980783085</c:v>
                </c:pt>
                <c:pt idx="155">
                  <c:v>-5.1742162813707928</c:v>
                </c:pt>
                <c:pt idx="156">
                  <c:v>10.085151265929561</c:v>
                </c:pt>
                <c:pt idx="157">
                  <c:v>2.5840011286830613</c:v>
                </c:pt>
                <c:pt idx="158">
                  <c:v>9.4363869277032375</c:v>
                </c:pt>
                <c:pt idx="159">
                  <c:v>-9.7616144335118911</c:v>
                </c:pt>
                <c:pt idx="160">
                  <c:v>9.7116963791485187</c:v>
                </c:pt>
                <c:pt idx="161">
                  <c:v>3.1465174520147841</c:v>
                </c:pt>
                <c:pt idx="162">
                  <c:v>-1.2803495281125983</c:v>
                </c:pt>
                <c:pt idx="163">
                  <c:v>11.836071804528247</c:v>
                </c:pt>
                <c:pt idx="164">
                  <c:v>-10.137731924094949</c:v>
                </c:pt>
                <c:pt idx="165">
                  <c:v>-1.4823279356971728</c:v>
                </c:pt>
                <c:pt idx="166">
                  <c:v>-1.6096945755207717</c:v>
                </c:pt>
                <c:pt idx="167">
                  <c:v>1.8493511048711575</c:v>
                </c:pt>
                <c:pt idx="168">
                  <c:v>5.2012439879285512</c:v>
                </c:pt>
                <c:pt idx="169">
                  <c:v>-5.9161631766378662</c:v>
                </c:pt>
                <c:pt idx="170">
                  <c:v>-1.8574595943546566</c:v>
                </c:pt>
                <c:pt idx="171">
                  <c:v>0.59461782522395801</c:v>
                </c:pt>
                <c:pt idx="172">
                  <c:v>3.4556486569338922</c:v>
                </c:pt>
                <c:pt idx="173">
                  <c:v>-9.2551390886613643</c:v>
                </c:pt>
                <c:pt idx="174">
                  <c:v>-4.3907884318657029</c:v>
                </c:pt>
                <c:pt idx="175">
                  <c:v>2.9053920833523517</c:v>
                </c:pt>
                <c:pt idx="176">
                  <c:v>1.7856509256257791</c:v>
                </c:pt>
                <c:pt idx="177">
                  <c:v>4.6217999285263343</c:v>
                </c:pt>
                <c:pt idx="178">
                  <c:v>1.0214848053513403</c:v>
                </c:pt>
                <c:pt idx="179">
                  <c:v>3.8980952118971839</c:v>
                </c:pt>
                <c:pt idx="180">
                  <c:v>-7.0438584271033218</c:v>
                </c:pt>
                <c:pt idx="181">
                  <c:v>-6.1861474204791165</c:v>
                </c:pt>
                <c:pt idx="182">
                  <c:v>3.4264611711132158</c:v>
                </c:pt>
                <c:pt idx="183">
                  <c:v>-8.018319377010231</c:v>
                </c:pt>
                <c:pt idx="184">
                  <c:v>-6.5025754968533942</c:v>
                </c:pt>
                <c:pt idx="185">
                  <c:v>-10.152325667005286</c:v>
                </c:pt>
                <c:pt idx="186">
                  <c:v>-3.0514839092003481</c:v>
                </c:pt>
                <c:pt idx="187">
                  <c:v>-9.1164985310131552</c:v>
                </c:pt>
                <c:pt idx="188">
                  <c:v>-6.6783576330611627</c:v>
                </c:pt>
                <c:pt idx="189">
                  <c:v>-1.5907951755991352</c:v>
                </c:pt>
                <c:pt idx="190">
                  <c:v>7.0155023764635995</c:v>
                </c:pt>
                <c:pt idx="191">
                  <c:v>-10.647855704673058</c:v>
                </c:pt>
                <c:pt idx="192">
                  <c:v>4.0141879338961726</c:v>
                </c:pt>
                <c:pt idx="193">
                  <c:v>2.313688274199956</c:v>
                </c:pt>
                <c:pt idx="194">
                  <c:v>0.34783863831564332</c:v>
                </c:pt>
                <c:pt idx="195">
                  <c:v>-13.810063648563219</c:v>
                </c:pt>
                <c:pt idx="196">
                  <c:v>-13.750011905045424</c:v>
                </c:pt>
                <c:pt idx="197">
                  <c:v>3.7116963791485187</c:v>
                </c:pt>
                <c:pt idx="198">
                  <c:v>8.4612687565126183</c:v>
                </c:pt>
                <c:pt idx="199">
                  <c:v>-4.2173402888180931</c:v>
                </c:pt>
                <c:pt idx="200">
                  <c:v>8.3700578633230069</c:v>
                </c:pt>
                <c:pt idx="201">
                  <c:v>-10.137731924094949</c:v>
                </c:pt>
                <c:pt idx="202">
                  <c:v>-1.4823279356971728</c:v>
                </c:pt>
                <c:pt idx="203">
                  <c:v>3.3903054244792283</c:v>
                </c:pt>
                <c:pt idx="204">
                  <c:v>1.8493511048711575</c:v>
                </c:pt>
                <c:pt idx="205">
                  <c:v>4.026447683646353</c:v>
                </c:pt>
                <c:pt idx="206">
                  <c:v>-7.0146709412826471</c:v>
                </c:pt>
                <c:pt idx="207">
                  <c:v>-0.90156943372752885</c:v>
                </c:pt>
                <c:pt idx="208">
                  <c:v>-5.2929378885046372</c:v>
                </c:pt>
                <c:pt idx="209">
                  <c:v>6.4622883071053483</c:v>
                </c:pt>
                <c:pt idx="210">
                  <c:v>-9.8826700338058924</c:v>
                </c:pt>
                <c:pt idx="211">
                  <c:v>-3.9818350197343868</c:v>
                </c:pt>
                <c:pt idx="212">
                  <c:v>11.552151039060373</c:v>
                </c:pt>
                <c:pt idx="213">
                  <c:v>3.0042284586389894</c:v>
                </c:pt>
                <c:pt idx="214">
                  <c:v>4.6217999285263343</c:v>
                </c:pt>
                <c:pt idx="215">
                  <c:v>1.0214848053513403</c:v>
                </c:pt>
                <c:pt idx="216">
                  <c:v>-0.49163018967064076</c:v>
                </c:pt>
                <c:pt idx="217">
                  <c:v>-9.4810134931297441</c:v>
                </c:pt>
                <c:pt idx="218">
                  <c:v>-7.7626002654374613</c:v>
                </c:pt>
                <c:pt idx="219">
                  <c:v>-2.5051867425263277</c:v>
                </c:pt>
                <c:pt idx="220">
                  <c:v>2.1117275060773038</c:v>
                </c:pt>
                <c:pt idx="221">
                  <c:v>-1.0882792376561277</c:v>
                </c:pt>
                <c:pt idx="222">
                  <c:v>-0.23023962039006562</c:v>
                </c:pt>
                <c:pt idx="223">
                  <c:v>-0.47468481413822516</c:v>
                </c:pt>
                <c:pt idx="224">
                  <c:v>6.7737374259793768</c:v>
                </c:pt>
                <c:pt idx="225">
                  <c:v>1.941894080090119</c:v>
                </c:pt>
                <c:pt idx="226">
                  <c:v>4.7893170008152843</c:v>
                </c:pt>
                <c:pt idx="227">
                  <c:v>2.3077234847741348</c:v>
                </c:pt>
                <c:pt idx="228">
                  <c:v>0.54421458578341131</c:v>
                </c:pt>
                <c:pt idx="229">
                  <c:v>-2.8262490865537604</c:v>
                </c:pt>
                <c:pt idx="230">
                  <c:v>1.3604783568367615</c:v>
                </c:pt>
                <c:pt idx="231">
                  <c:v>4.7641065613640503</c:v>
                </c:pt>
                <c:pt idx="232">
                  <c:v>2.3535100960234487</c:v>
                </c:pt>
                <c:pt idx="233">
                  <c:v>1.3982771566800327</c:v>
                </c:pt>
                <c:pt idx="234">
                  <c:v>3.9495195621871435</c:v>
                </c:pt>
                <c:pt idx="235">
                  <c:v>4.2125355452150828</c:v>
                </c:pt>
                <c:pt idx="236">
                  <c:v>1.6433795717119057</c:v>
                </c:pt>
                <c:pt idx="237">
                  <c:v>1.835432222706455</c:v>
                </c:pt>
                <c:pt idx="238">
                  <c:v>3.3070662634904213</c:v>
                </c:pt>
                <c:pt idx="239">
                  <c:v>-2.012319308660568</c:v>
                </c:pt>
                <c:pt idx="240">
                  <c:v>-4.6199650219578885</c:v>
                </c:pt>
                <c:pt idx="241">
                  <c:v>-0.69691078287901931</c:v>
                </c:pt>
                <c:pt idx="242">
                  <c:v>1.2815272133973288</c:v>
                </c:pt>
                <c:pt idx="243">
                  <c:v>8.0863248380184771E-2</c:v>
                </c:pt>
                <c:pt idx="244">
                  <c:v>-1.0687226164507777</c:v>
                </c:pt>
                <c:pt idx="245">
                  <c:v>-4.0942616665438702</c:v>
                </c:pt>
                <c:pt idx="246">
                  <c:v>-0.20338612772954789</c:v>
                </c:pt>
                <c:pt idx="247">
                  <c:v>2.1359183949358069</c:v>
                </c:pt>
                <c:pt idx="248">
                  <c:v>-0.67469155787165747</c:v>
                </c:pt>
                <c:pt idx="249">
                  <c:v>-1.4411916713062496</c:v>
                </c:pt>
                <c:pt idx="250">
                  <c:v>-1.2873001494639897</c:v>
                </c:pt>
                <c:pt idx="251">
                  <c:v>-2.1456683773719085</c:v>
                </c:pt>
                <c:pt idx="252">
                  <c:v>3.0224882767388337</c:v>
                </c:pt>
                <c:pt idx="253">
                  <c:v>-2.4759992567056521</c:v>
                </c:pt>
                <c:pt idx="254">
                  <c:v>-2.8371943937365138</c:v>
                </c:pt>
                <c:pt idx="255">
                  <c:v>-5.0882792376561277</c:v>
                </c:pt>
                <c:pt idx="256">
                  <c:v>-5.2302396203900656</c:v>
                </c:pt>
                <c:pt idx="257">
                  <c:v>-6.0033793839961156</c:v>
                </c:pt>
                <c:pt idx="258">
                  <c:v>6.7561524686251673</c:v>
                </c:pt>
                <c:pt idx="259">
                  <c:v>-7.3171448565683797</c:v>
                </c:pt>
                <c:pt idx="260">
                  <c:v>13.578693560540955</c:v>
                </c:pt>
                <c:pt idx="261">
                  <c:v>3.7160196756217374</c:v>
                </c:pt>
                <c:pt idx="262">
                  <c:v>1.5840187681449827</c:v>
                </c:pt>
                <c:pt idx="263">
                  <c:v>-1.8262490865537604</c:v>
                </c:pt>
                <c:pt idx="264">
                  <c:v>0.2513538956510839</c:v>
                </c:pt>
                <c:pt idx="265">
                  <c:v>-4.2358934386359497</c:v>
                </c:pt>
                <c:pt idx="266">
                  <c:v>-2.0219501732758935</c:v>
                </c:pt>
                <c:pt idx="267">
                  <c:v>1.3982771566800327</c:v>
                </c:pt>
                <c:pt idx="268">
                  <c:v>4.9491909515452868</c:v>
                </c:pt>
                <c:pt idx="269">
                  <c:v>15.542209203265111</c:v>
                </c:pt>
                <c:pt idx="270">
                  <c:v>1.9316059941910773</c:v>
                </c:pt>
                <c:pt idx="271">
                  <c:v>3.0841830734659119</c:v>
                </c:pt>
                <c:pt idx="272">
                  <c:v>0.30706626349042132</c:v>
                </c:pt>
                <c:pt idx="273">
                  <c:v>-2.012319308660568</c:v>
                </c:pt>
                <c:pt idx="274">
                  <c:v>-2.9124971014483592</c:v>
                </c:pt>
                <c:pt idx="275">
                  <c:v>-5.3141536421245092</c:v>
                </c:pt>
                <c:pt idx="276">
                  <c:v>-6.5765124038687333</c:v>
                </c:pt>
                <c:pt idx="277">
                  <c:v>9.94886234090343</c:v>
                </c:pt>
                <c:pt idx="278">
                  <c:v>0.64768522872320311</c:v>
                </c:pt>
                <c:pt idx="279">
                  <c:v>-9.0613230816284585E-2</c:v>
                </c:pt>
                <c:pt idx="280">
                  <c:v>-4.7045362649760456</c:v>
                </c:pt>
                <c:pt idx="281">
                  <c:v>5.1359183949358069</c:v>
                </c:pt>
                <c:pt idx="282">
                  <c:v>-6.2511444028300023</c:v>
                </c:pt>
                <c:pt idx="283">
                  <c:v>2.1969559703791735</c:v>
                </c:pt>
                <c:pt idx="284">
                  <c:v>-10.973863287533582</c:v>
                </c:pt>
                <c:pt idx="285">
                  <c:v>-1.2879573707477032</c:v>
                </c:pt>
                <c:pt idx="286">
                  <c:v>-3.6972393935208778</c:v>
                </c:pt>
                <c:pt idx="287">
                  <c:v>-1.5124836139814963</c:v>
                </c:pt>
                <c:pt idx="288">
                  <c:v>-4.8371943937365138</c:v>
                </c:pt>
                <c:pt idx="289">
                  <c:v>-5.2375364918452334</c:v>
                </c:pt>
                <c:pt idx="290">
                  <c:v>-5.4527941997727183</c:v>
                </c:pt>
                <c:pt idx="291">
                  <c:v>-9.0033793839961156</c:v>
                </c:pt>
                <c:pt idx="292">
                  <c:v>4.851669018826076</c:v>
                </c:pt>
                <c:pt idx="293">
                  <c:v>-5.1207865485625312</c:v>
                </c:pt>
                <c:pt idx="294">
                  <c:v>-6.8239488120607632</c:v>
                </c:pt>
                <c:pt idx="295">
                  <c:v>4.2340975489387311</c:v>
                </c:pt>
                <c:pt idx="296">
                  <c:v>2.6238229505065558</c:v>
                </c:pt>
                <c:pt idx="297">
                  <c:v>-1.8262490865537604</c:v>
                </c:pt>
                <c:pt idx="298">
                  <c:v>-0.42725514967962752</c:v>
                </c:pt>
                <c:pt idx="299">
                  <c:v>0.76410656136405031</c:v>
                </c:pt>
                <c:pt idx="300">
                  <c:v>0.21851797410282359</c:v>
                </c:pt>
                <c:pt idx="301">
                  <c:v>1.8725738012660127</c:v>
                </c:pt>
                <c:pt idx="302">
                  <c:v>4.9491909515452868</c:v>
                </c:pt>
                <c:pt idx="303">
                  <c:v>32.542209203265109</c:v>
                </c:pt>
                <c:pt idx="304">
                  <c:v>0.69380045061437556</c:v>
                </c:pt>
                <c:pt idx="305">
                  <c:v>3.7153624543380239</c:v>
                </c:pt>
                <c:pt idx="306">
                  <c:v>-6.2703724133934955</c:v>
                </c:pt>
                <c:pt idx="307">
                  <c:v>-4.9028662368330345</c:v>
                </c:pt>
                <c:pt idx="308">
                  <c:v>-2.9124971014483592</c:v>
                </c:pt>
                <c:pt idx="309">
                  <c:v>-2.1284120306595575</c:v>
                </c:pt>
                <c:pt idx="310">
                  <c:v>-10.729418093785423</c:v>
                </c:pt>
                <c:pt idx="311">
                  <c:v>15.94886234090343</c:v>
                </c:pt>
                <c:pt idx="312">
                  <c:v>-11.742368783486477</c:v>
                </c:pt>
                <c:pt idx="313">
                  <c:v>-1.3785110426536011</c:v>
                </c:pt>
                <c:pt idx="314">
                  <c:v>-8.7045362649760456</c:v>
                </c:pt>
                <c:pt idx="315">
                  <c:v>12.749841429095568</c:v>
                </c:pt>
                <c:pt idx="316">
                  <c:v>-6.2511444028300023</c:v>
                </c:pt>
                <c:pt idx="317">
                  <c:v>1.8394092690758974</c:v>
                </c:pt>
                <c:pt idx="318">
                  <c:v>-11.338706860292028</c:v>
                </c:pt>
                <c:pt idx="319">
                  <c:v>6.7120426292522968</c:v>
                </c:pt>
                <c:pt idx="320">
                  <c:v>-1.7307325363528507</c:v>
                </c:pt>
                <c:pt idx="321">
                  <c:v>-1.1045266939987526</c:v>
                </c:pt>
                <c:pt idx="322">
                  <c:v>-5.808346178780698</c:v>
                </c:pt>
                <c:pt idx="323">
                  <c:v>-4.2862912590942628</c:v>
                </c:pt>
                <c:pt idx="324">
                  <c:v>-0.37385371655628852</c:v>
                </c:pt>
                <c:pt idx="325">
                  <c:v>-3.760259293038386</c:v>
                </c:pt>
                <c:pt idx="326">
                  <c:v>0.88584244138592183</c:v>
                </c:pt>
                <c:pt idx="327">
                  <c:v>-2.9204618544102452</c:v>
                </c:pt>
                <c:pt idx="328">
                  <c:v>1.0218203952321172</c:v>
                </c:pt>
                <c:pt idx="329">
                  <c:v>6.4234769359082655</c:v>
                </c:pt>
                <c:pt idx="330">
                  <c:v>5.1757119170743788</c:v>
                </c:pt>
                <c:pt idx="331">
                  <c:v>3.2118676637083663</c:v>
                </c:pt>
                <c:pt idx="332">
                  <c:v>3.309718207069432</c:v>
                </c:pt>
                <c:pt idx="333">
                  <c:v>-5.2597663770756</c:v>
                </c:pt>
                <c:pt idx="334">
                  <c:v>5.0493648278435082</c:v>
                </c:pt>
                <c:pt idx="335">
                  <c:v>4.6065559435712018</c:v>
                </c:pt>
                <c:pt idx="336">
                  <c:v>-9.7300859752921394</c:v>
                </c:pt>
                <c:pt idx="337">
                  <c:v>2.8098825123903612</c:v>
                </c:pt>
                <c:pt idx="338">
                  <c:v>1.6855070870106328</c:v>
                </c:pt>
                <c:pt idx="339">
                  <c:v>0.48783433643735741</c:v>
                </c:pt>
                <c:pt idx="340">
                  <c:v>2.5869993223658536</c:v>
                </c:pt>
                <c:pt idx="341">
                  <c:v>-5.49691469936859</c:v>
                </c:pt>
                <c:pt idx="342">
                  <c:v>4.7044064869322693</c:v>
                </c:pt>
                <c:pt idx="343">
                  <c:v>5.4456961609156291</c:v>
                </c:pt>
                <c:pt idx="344">
                  <c:v>1.7943029375544537</c:v>
                </c:pt>
                <c:pt idx="345">
                  <c:v>1.8055768553790639</c:v>
                </c:pt>
                <c:pt idx="346">
                  <c:v>9.5117720425664132E-2</c:v>
                </c:pt>
                <c:pt idx="347">
                  <c:v>1.7143659621894525</c:v>
                </c:pt>
                <c:pt idx="348">
                  <c:v>-0.304533437732184</c:v>
                </c:pt>
                <c:pt idx="349">
                  <c:v>-0.45346208127943477</c:v>
                </c:pt>
                <c:pt idx="350">
                  <c:v>2.3173436891664583</c:v>
                </c:pt>
                <c:pt idx="351">
                  <c:v>4.8672716521061421</c:v>
                </c:pt>
                <c:pt idx="352">
                  <c:v>0.90839027703514219</c:v>
                </c:pt>
                <c:pt idx="353">
                  <c:v>-3.7131582392216451</c:v>
                </c:pt>
                <c:pt idx="354">
                  <c:v>-1.3854562450227563</c:v>
                </c:pt>
                <c:pt idx="355">
                  <c:v>-7.7463227714117613</c:v>
                </c:pt>
                <c:pt idx="356">
                  <c:v>-3.2063542837292607</c:v>
                </c:pt>
                <c:pt idx="357">
                  <c:v>7.125544220901503E-2</c:v>
                </c:pt>
                <c:pt idx="358">
                  <c:v>-7.3519631021907816</c:v>
                </c:pt>
                <c:pt idx="359">
                  <c:v>8.8858424413859218</c:v>
                </c:pt>
                <c:pt idx="360">
                  <c:v>-2.9204618544102452</c:v>
                </c:pt>
                <c:pt idx="361">
                  <c:v>3.8858424413859218</c:v>
                </c:pt>
                <c:pt idx="362">
                  <c:v>7.8937965341248049</c:v>
                </c:pt>
                <c:pt idx="363">
                  <c:v>4.6393918651194621</c:v>
                </c:pt>
                <c:pt idx="364">
                  <c:v>-11.190446098251495</c:v>
                </c:pt>
                <c:pt idx="365">
                  <c:v>13.940897587941546</c:v>
                </c:pt>
                <c:pt idx="366">
                  <c:v>-6.2597663770756</c:v>
                </c:pt>
                <c:pt idx="367">
                  <c:v>5.0493648278435082</c:v>
                </c:pt>
                <c:pt idx="368">
                  <c:v>-9.3934440564287982</c:v>
                </c:pt>
                <c:pt idx="369">
                  <c:v>-9.7300859752921394</c:v>
                </c:pt>
                <c:pt idx="370">
                  <c:v>2.8098825123903612</c:v>
                </c:pt>
                <c:pt idx="371">
                  <c:v>1.6855070870106328</c:v>
                </c:pt>
                <c:pt idx="372">
                  <c:v>-7.5115084422789291</c:v>
                </c:pt>
                <c:pt idx="373">
                  <c:v>2.2987728998866803</c:v>
                </c:pt>
                <c:pt idx="374">
                  <c:v>-7.49691469936859</c:v>
                </c:pt>
                <c:pt idx="375">
                  <c:v>-3.1178059943416638</c:v>
                </c:pt>
                <c:pt idx="376">
                  <c:v>5.8762115767705954</c:v>
                </c:pt>
                <c:pt idx="377">
                  <c:v>10.794302937554454</c:v>
                </c:pt>
                <c:pt idx="378">
                  <c:v>3.0059122097543511</c:v>
                </c:pt>
                <c:pt idx="379">
                  <c:v>-7.9048822795743359</c:v>
                </c:pt>
                <c:pt idx="380">
                  <c:v>-0.20868827688941671</c:v>
                </c:pt>
                <c:pt idx="381">
                  <c:v>-0.304533437732184</c:v>
                </c:pt>
                <c:pt idx="382">
                  <c:v>-0.45346208127943477</c:v>
                </c:pt>
                <c:pt idx="383">
                  <c:v>2.3173436891664583</c:v>
                </c:pt>
                <c:pt idx="384">
                  <c:v>6.8672716521061421</c:v>
                </c:pt>
                <c:pt idx="385">
                  <c:v>13.141890163600548</c:v>
                </c:pt>
                <c:pt idx="386">
                  <c:v>-3.1808152336361699</c:v>
                </c:pt>
                <c:pt idx="387">
                  <c:v>1.1803799033946918</c:v>
                </c:pt>
                <c:pt idx="388">
                  <c:v>-6.8561044538811524</c:v>
                </c:pt>
                <c:pt idx="389">
                  <c:v>-2.8196200966053082</c:v>
                </c:pt>
                <c:pt idx="390">
                  <c:v>2.071255442209015</c:v>
                </c:pt>
                <c:pt idx="391">
                  <c:v>-6.2355417695499371</c:v>
                </c:pt>
                <c:pt idx="392">
                  <c:v>8.8858424413859218</c:v>
                </c:pt>
                <c:pt idx="393">
                  <c:v>-5.4050465848952651</c:v>
                </c:pt>
                <c:pt idx="394">
                  <c:v>-4.7241035464043968</c:v>
                </c:pt>
                <c:pt idx="395">
                  <c:v>-9.3798361454440293</c:v>
                </c:pt>
                <c:pt idx="396">
                  <c:v>-15.360608134880538</c:v>
                </c:pt>
                <c:pt idx="397">
                  <c:v>-11.190446098251495</c:v>
                </c:pt>
                <c:pt idx="398">
                  <c:v>13.612538372458944</c:v>
                </c:pt>
                <c:pt idx="399">
                  <c:v>-3.2597663770756</c:v>
                </c:pt>
                <c:pt idx="400">
                  <c:v>8.9654508061090663</c:v>
                </c:pt>
                <c:pt idx="401">
                  <c:v>-9.3934440564287982</c:v>
                </c:pt>
                <c:pt idx="402">
                  <c:v>-12.74734232200449</c:v>
                </c:pt>
                <c:pt idx="403">
                  <c:v>0.80988251239036124</c:v>
                </c:pt>
                <c:pt idx="404">
                  <c:v>-0.41599189207801857</c:v>
                </c:pt>
                <c:pt idx="405">
                  <c:v>-12.930749940309285</c:v>
                </c:pt>
                <c:pt idx="406">
                  <c:v>8.2987728998866803</c:v>
                </c:pt>
                <c:pt idx="407">
                  <c:v>-9.49691469936859</c:v>
                </c:pt>
                <c:pt idx="408">
                  <c:v>-0.11780599434166383</c:v>
                </c:pt>
                <c:pt idx="409">
                  <c:v>21.310375428353147</c:v>
                </c:pt>
                <c:pt idx="410">
                  <c:v>11.626146283443711</c:v>
                </c:pt>
                <c:pt idx="411">
                  <c:v>2.5608030509890476</c:v>
                </c:pt>
                <c:pt idx="412">
                  <c:v>-5.8169912114704534</c:v>
                </c:pt>
                <c:pt idx="413">
                  <c:v>-5.2707116842583535</c:v>
                </c:pt>
                <c:pt idx="414">
                  <c:v>-3.304533437732184</c:v>
                </c:pt>
                <c:pt idx="415">
                  <c:v>0.37108439315465525</c:v>
                </c:pt>
                <c:pt idx="416">
                  <c:v>-1.813014165101011</c:v>
                </c:pt>
                <c:pt idx="417">
                  <c:v>14.867271652106142</c:v>
                </c:pt>
                <c:pt idx="418">
                  <c:v>11.663616472645126</c:v>
                </c:pt>
                <c:pt idx="419">
                  <c:v>-1.1808152336361699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CD-D748-A46E-EE4AF43E9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935904"/>
        <c:axId val="179922016"/>
      </c:scatterChart>
      <c:valAx>
        <c:axId val="17993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Account Balance ($)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9922016"/>
        <c:crosses val="autoZero"/>
        <c:crossBetween val="midCat"/>
      </c:valAx>
      <c:valAx>
        <c:axId val="1799220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179935904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City2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'Dummy Variables wo City 1'!$D$2:$D$421</c:f>
              <c:numCache>
                <c:formatCode>General</c:formatCode>
                <c:ptCount val="4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</c:numCache>
            </c:numRef>
          </c:xVal>
          <c:yVal>
            <c:numRef>
              <c:f>'Dummy Variables wo City 1'!$Q$29:$Q$448</c:f>
              <c:numCache>
                <c:formatCode>0.0000</c:formatCode>
                <c:ptCount val="420"/>
                <c:pt idx="0">
                  <c:v>1.1773821369785624</c:v>
                </c:pt>
                <c:pt idx="1">
                  <c:v>-2.6872971304589548</c:v>
                </c:pt>
                <c:pt idx="2">
                  <c:v>1.6997656673068544</c:v>
                </c:pt>
                <c:pt idx="3">
                  <c:v>3.7584692495900622</c:v>
                </c:pt>
                <c:pt idx="4">
                  <c:v>-1.3801713080581468</c:v>
                </c:pt>
                <c:pt idx="5">
                  <c:v>0.98500087534215552</c:v>
                </c:pt>
                <c:pt idx="6">
                  <c:v>-5.3871395688714578</c:v>
                </c:pt>
                <c:pt idx="7">
                  <c:v>2.0510013290805347</c:v>
                </c:pt>
                <c:pt idx="8">
                  <c:v>-4.7506435564248051E-2</c:v>
                </c:pt>
                <c:pt idx="9">
                  <c:v>-0.38316252250201899</c:v>
                </c:pt>
                <c:pt idx="10">
                  <c:v>2.19726736882577</c:v>
                </c:pt>
                <c:pt idx="11">
                  <c:v>-8.0013746470651625E-2</c:v>
                </c:pt>
                <c:pt idx="12">
                  <c:v>-5.5506619553290459</c:v>
                </c:pt>
                <c:pt idx="13">
                  <c:v>1.7296103744112443</c:v>
                </c:pt>
                <c:pt idx="14">
                  <c:v>-0.58349787687730625</c:v>
                </c:pt>
                <c:pt idx="15">
                  <c:v>1.546859977390163</c:v>
                </c:pt>
                <c:pt idx="16">
                  <c:v>1.0682576757928857</c:v>
                </c:pt>
                <c:pt idx="17">
                  <c:v>-0.28928902551039215</c:v>
                </c:pt>
                <c:pt idx="18">
                  <c:v>-6.715498784354061</c:v>
                </c:pt>
                <c:pt idx="19">
                  <c:v>-9.427887873913221E-2</c:v>
                </c:pt>
                <c:pt idx="20">
                  <c:v>0.44503238765965492</c:v>
                </c:pt>
                <c:pt idx="21">
                  <c:v>-3.4753592476171997</c:v>
                </c:pt>
                <c:pt idx="22">
                  <c:v>4.9889779217115979</c:v>
                </c:pt>
                <c:pt idx="23">
                  <c:v>2.5462278987442133E-2</c:v>
                </c:pt>
                <c:pt idx="24">
                  <c:v>1.3753834981936954</c:v>
                </c:pt>
                <c:pt idx="25">
                  <c:v>4.8473461496195185</c:v>
                </c:pt>
                <c:pt idx="26">
                  <c:v>0.61650886685612605</c:v>
                </c:pt>
                <c:pt idx="27">
                  <c:v>-5.8282716812673225</c:v>
                </c:pt>
                <c:pt idx="28">
                  <c:v>-0.81831220601013932</c:v>
                </c:pt>
                <c:pt idx="29">
                  <c:v>0.97803261452884449</c:v>
                </c:pt>
                <c:pt idx="30">
                  <c:v>5.547845809315735</c:v>
                </c:pt>
                <c:pt idx="31">
                  <c:v>9.1385637865425604</c:v>
                </c:pt>
                <c:pt idx="32">
                  <c:v>-4.8007272486559307</c:v>
                </c:pt>
                <c:pt idx="33">
                  <c:v>3.6380708705797762</c:v>
                </c:pt>
                <c:pt idx="34">
                  <c:v>4.0068914897076624</c:v>
                </c:pt>
                <c:pt idx="35">
                  <c:v>-0.92875110976324393</c:v>
                </c:pt>
                <c:pt idx="36">
                  <c:v>2.7869995141270252</c:v>
                </c:pt>
                <c:pt idx="37">
                  <c:v>-3.1433515964070136</c:v>
                </c:pt>
                <c:pt idx="38">
                  <c:v>1.7435468960378682</c:v>
                </c:pt>
                <c:pt idx="39">
                  <c:v>6.265930426366161</c:v>
                </c:pt>
                <c:pt idx="40">
                  <c:v>-1.3801713080581468</c:v>
                </c:pt>
                <c:pt idx="41">
                  <c:v>9.9850008753421555</c:v>
                </c:pt>
                <c:pt idx="42">
                  <c:v>-9.4488343655985378</c:v>
                </c:pt>
                <c:pt idx="43">
                  <c:v>10.156477354538627</c:v>
                </c:pt>
                <c:pt idx="44">
                  <c:v>-3.4382176690576411</c:v>
                </c:pt>
                <c:pt idx="45">
                  <c:v>0.1932903224563276</c:v>
                </c:pt>
                <c:pt idx="46">
                  <c:v>7.9627816503347937</c:v>
                </c:pt>
                <c:pt idx="47">
                  <c:v>-7.0800137464706516</c:v>
                </c:pt>
                <c:pt idx="48">
                  <c:v>-7.7506686990624782</c:v>
                </c:pt>
                <c:pt idx="49">
                  <c:v>10.317008526552343</c:v>
                </c:pt>
                <c:pt idx="50">
                  <c:v>-0.58349787687730625</c:v>
                </c:pt>
                <c:pt idx="51">
                  <c:v>1.9956175718830522</c:v>
                </c:pt>
                <c:pt idx="52">
                  <c:v>-1.2604301503315734</c:v>
                </c:pt>
                <c:pt idx="53">
                  <c:v>-0.28928902551039215</c:v>
                </c:pt>
                <c:pt idx="54">
                  <c:v>-8.715498784354061</c:v>
                </c:pt>
                <c:pt idx="55">
                  <c:v>2.7989306532353488</c:v>
                </c:pt>
                <c:pt idx="56">
                  <c:v>-2.7264440915368144</c:v>
                </c:pt>
                <c:pt idx="57">
                  <c:v>-1.0302500888518953</c:v>
                </c:pt>
                <c:pt idx="58">
                  <c:v>-3.0110220782884021</c:v>
                </c:pt>
                <c:pt idx="59">
                  <c:v>2.5462278987442133E-2</c:v>
                </c:pt>
                <c:pt idx="60">
                  <c:v>5.3753834981936954</c:v>
                </c:pt>
                <c:pt idx="61">
                  <c:v>2.1292615325690907</c:v>
                </c:pt>
                <c:pt idx="62">
                  <c:v>-0.42727236187488771</c:v>
                </c:pt>
                <c:pt idx="63">
                  <c:v>-10.8100295026294</c:v>
                </c:pt>
                <c:pt idx="64">
                  <c:v>-0.81831220601013932</c:v>
                </c:pt>
                <c:pt idx="65">
                  <c:v>-2.2557958826784184</c:v>
                </c:pt>
                <c:pt idx="66">
                  <c:v>2.090805511442106</c:v>
                </c:pt>
                <c:pt idx="67">
                  <c:v>5.1385637865425604</c:v>
                </c:pt>
                <c:pt idx="68">
                  <c:v>-6.3881254007970298</c:v>
                </c:pt>
                <c:pt idx="69">
                  <c:v>-2.3619291294202238</c:v>
                </c:pt>
                <c:pt idx="70">
                  <c:v>4.0068914897076624</c:v>
                </c:pt>
                <c:pt idx="71">
                  <c:v>-0.92875110976324393</c:v>
                </c:pt>
                <c:pt idx="72">
                  <c:v>2.4440465557340856</c:v>
                </c:pt>
                <c:pt idx="73">
                  <c:v>-4.1433515964070136</c:v>
                </c:pt>
                <c:pt idx="74">
                  <c:v>-6.2564531039621318</c:v>
                </c:pt>
                <c:pt idx="75">
                  <c:v>-4.734069573633839</c:v>
                </c:pt>
                <c:pt idx="76">
                  <c:v>-1.6428586804442276</c:v>
                </c:pt>
                <c:pt idx="77">
                  <c:v>22.985000875342156</c:v>
                </c:pt>
                <c:pt idx="78">
                  <c:v>-7.2378823146823521</c:v>
                </c:pt>
                <c:pt idx="79">
                  <c:v>12.155820133254913</c:v>
                </c:pt>
                <c:pt idx="80">
                  <c:v>-7.7231242664510873</c:v>
                </c:pt>
                <c:pt idx="81">
                  <c:v>0.1932903224563276</c:v>
                </c:pt>
                <c:pt idx="82">
                  <c:v>6.8682509320594534</c:v>
                </c:pt>
                <c:pt idx="83">
                  <c:v>-5.0000767711056486</c:v>
                </c:pt>
                <c:pt idx="84">
                  <c:v>-7.7506686990624782</c:v>
                </c:pt>
                <c:pt idx="85">
                  <c:v>17.590312595479322</c:v>
                </c:pt>
                <c:pt idx="86">
                  <c:v>-8.4292777443931879</c:v>
                </c:pt>
                <c:pt idx="87">
                  <c:v>1.9956175718830522</c:v>
                </c:pt>
                <c:pt idx="88">
                  <c:v>-4.2604301503315734</c:v>
                </c:pt>
                <c:pt idx="89">
                  <c:v>0.9475306861407411</c:v>
                </c:pt>
                <c:pt idx="90">
                  <c:v>-8.6498269412575404</c:v>
                </c:pt>
                <c:pt idx="91">
                  <c:v>-1.3937792190429139</c:v>
                </c:pt>
                <c:pt idx="92">
                  <c:v>-2.5951004053437732</c:v>
                </c:pt>
                <c:pt idx="93">
                  <c:v>-1.0302500888518953</c:v>
                </c:pt>
                <c:pt idx="94">
                  <c:v>-4.8060524562599589</c:v>
                </c:pt>
                <c:pt idx="95">
                  <c:v>-4.7476774846186061</c:v>
                </c:pt>
                <c:pt idx="96">
                  <c:v>5.3677580160966682</c:v>
                </c:pt>
                <c:pt idx="97">
                  <c:v>19.996274793166766</c:v>
                </c:pt>
                <c:pt idx="98">
                  <c:v>-3.2627641434917294</c:v>
                </c:pt>
                <c:pt idx="99">
                  <c:v>-12.539388037504436</c:v>
                </c:pt>
                <c:pt idx="100">
                  <c:v>-5.2159917003168452</c:v>
                </c:pt>
                <c:pt idx="101">
                  <c:v>-5.3221249470586525</c:v>
                </c:pt>
                <c:pt idx="102">
                  <c:v>1.9229774679732206</c:v>
                </c:pt>
                <c:pt idx="103">
                  <c:v>12.900758242965857</c:v>
                </c:pt>
                <c:pt idx="104">
                  <c:v>-6.3881254007970298</c:v>
                </c:pt>
                <c:pt idx="105">
                  <c:v>-2.3619291294202238</c:v>
                </c:pt>
                <c:pt idx="106">
                  <c:v>6.8914897076624015E-3</c:v>
                </c:pt>
                <c:pt idx="107">
                  <c:v>-1.7791652449322806</c:v>
                </c:pt>
                <c:pt idx="108">
                  <c:v>5.7640551985327804E-2</c:v>
                </c:pt>
                <c:pt idx="109">
                  <c:v>7.280523742009839</c:v>
                </c:pt>
                <c:pt idx="110">
                  <c:v>-1.9489990981861265</c:v>
                </c:pt>
                <c:pt idx="111">
                  <c:v>2.7919619651553766</c:v>
                </c:pt>
                <c:pt idx="112">
                  <c:v>-2.9815064090925301</c:v>
                </c:pt>
                <c:pt idx="113">
                  <c:v>0.88350146898684478</c:v>
                </c:pt>
                <c:pt idx="114">
                  <c:v>2.5879781750525037</c:v>
                </c:pt>
                <c:pt idx="115">
                  <c:v>8.4092048244008648</c:v>
                </c:pt>
                <c:pt idx="116">
                  <c:v>4.2961033168457465</c:v>
                </c:pt>
                <c:pt idx="117">
                  <c:v>4.1209784019216915</c:v>
                </c:pt>
                <c:pt idx="118">
                  <c:v>1.4970958925047491</c:v>
                </c:pt>
                <c:pt idx="119">
                  <c:v>5.3730490777668773</c:v>
                </c:pt>
                <c:pt idx="120">
                  <c:v>0.74818073642436289</c:v>
                </c:pt>
                <c:pt idx="121">
                  <c:v>3.5919552214219443</c:v>
                </c:pt>
                <c:pt idx="122">
                  <c:v>-0.48863897522677036</c:v>
                </c:pt>
                <c:pt idx="123">
                  <c:v>3.8032358829799868</c:v>
                </c:pt>
                <c:pt idx="124">
                  <c:v>5.649344361137727</c:v>
                </c:pt>
                <c:pt idx="125">
                  <c:v>0.51468084985895679</c:v>
                </c:pt>
                <c:pt idx="126">
                  <c:v>4.8360718045282471</c:v>
                </c:pt>
                <c:pt idx="127">
                  <c:v>3.6722208074288023</c:v>
                </c:pt>
                <c:pt idx="128">
                  <c:v>-1.0116797268387767</c:v>
                </c:pt>
                <c:pt idx="129">
                  <c:v>3.4082189924752946</c:v>
                </c:pt>
                <c:pt idx="130">
                  <c:v>0.8493511048711575</c:v>
                </c:pt>
                <c:pt idx="131">
                  <c:v>6.4088762137590081</c:v>
                </c:pt>
                <c:pt idx="132">
                  <c:v>5.3647663743861376</c:v>
                </c:pt>
                <c:pt idx="133">
                  <c:v>2.0367357695453929</c:v>
                </c:pt>
                <c:pt idx="134">
                  <c:v>0.59461782522395801</c:v>
                </c:pt>
                <c:pt idx="135">
                  <c:v>2.2662586097413584</c:v>
                </c:pt>
                <c:pt idx="136">
                  <c:v>4.7554776078795324</c:v>
                </c:pt>
                <c:pt idx="137">
                  <c:v>1.2848293990211364</c:v>
                </c:pt>
                <c:pt idx="138">
                  <c:v>2.9053920833523517</c:v>
                </c:pt>
                <c:pt idx="139">
                  <c:v>2.7816738792563367</c:v>
                </c:pt>
                <c:pt idx="140">
                  <c:v>-0.26575578520226095</c:v>
                </c:pt>
                <c:pt idx="141">
                  <c:v>2.6122027825781675</c:v>
                </c:pt>
                <c:pt idx="142">
                  <c:v>5.8980952118971839</c:v>
                </c:pt>
                <c:pt idx="143">
                  <c:v>-1.0438584271033218</c:v>
                </c:pt>
                <c:pt idx="144">
                  <c:v>3.1972669415591088</c:v>
                </c:pt>
                <c:pt idx="145">
                  <c:v>-0.81068715117977241</c:v>
                </c:pt>
                <c:pt idx="146">
                  <c:v>-6.719476257990161</c:v>
                </c:pt>
                <c:pt idx="147">
                  <c:v>-4.9626070091708936</c:v>
                </c:pt>
                <c:pt idx="148">
                  <c:v>-10.152325667005286</c:v>
                </c:pt>
                <c:pt idx="149">
                  <c:v>-2.0514839092003481</c:v>
                </c:pt>
                <c:pt idx="150">
                  <c:v>-5.1164985310131552</c:v>
                </c:pt>
                <c:pt idx="151">
                  <c:v>-0.41202182494749628</c:v>
                </c:pt>
                <c:pt idx="152">
                  <c:v>-3.5907951755991352</c:v>
                </c:pt>
                <c:pt idx="153">
                  <c:v>6.2961033168457465</c:v>
                </c:pt>
                <c:pt idx="154">
                  <c:v>-6.8790215980783085</c:v>
                </c:pt>
                <c:pt idx="155">
                  <c:v>-5.1742162813707928</c:v>
                </c:pt>
                <c:pt idx="156">
                  <c:v>10.085151265929561</c:v>
                </c:pt>
                <c:pt idx="157">
                  <c:v>2.5840011286830613</c:v>
                </c:pt>
                <c:pt idx="158">
                  <c:v>9.4363869277032375</c:v>
                </c:pt>
                <c:pt idx="159">
                  <c:v>-9.7616144335118911</c:v>
                </c:pt>
                <c:pt idx="160">
                  <c:v>9.7116963791485187</c:v>
                </c:pt>
                <c:pt idx="161">
                  <c:v>3.1465174520147841</c:v>
                </c:pt>
                <c:pt idx="162">
                  <c:v>-1.2803495281125983</c:v>
                </c:pt>
                <c:pt idx="163">
                  <c:v>11.836071804528247</c:v>
                </c:pt>
                <c:pt idx="164">
                  <c:v>-10.137731924094949</c:v>
                </c:pt>
                <c:pt idx="165">
                  <c:v>-1.4823279356971728</c:v>
                </c:pt>
                <c:pt idx="166">
                  <c:v>-1.6096945755207717</c:v>
                </c:pt>
                <c:pt idx="167">
                  <c:v>1.8493511048711575</c:v>
                </c:pt>
                <c:pt idx="168">
                  <c:v>5.2012439879285512</c:v>
                </c:pt>
                <c:pt idx="169">
                  <c:v>-5.9161631766378662</c:v>
                </c:pt>
                <c:pt idx="170">
                  <c:v>-1.8574595943546566</c:v>
                </c:pt>
                <c:pt idx="171">
                  <c:v>0.59461782522395801</c:v>
                </c:pt>
                <c:pt idx="172">
                  <c:v>3.4556486569338922</c:v>
                </c:pt>
                <c:pt idx="173">
                  <c:v>-9.2551390886613643</c:v>
                </c:pt>
                <c:pt idx="174">
                  <c:v>-4.3907884318657029</c:v>
                </c:pt>
                <c:pt idx="175">
                  <c:v>2.9053920833523517</c:v>
                </c:pt>
                <c:pt idx="176">
                  <c:v>1.7856509256257791</c:v>
                </c:pt>
                <c:pt idx="177">
                  <c:v>4.6217999285263343</c:v>
                </c:pt>
                <c:pt idx="178">
                  <c:v>1.0214848053513403</c:v>
                </c:pt>
                <c:pt idx="179">
                  <c:v>3.8980952118971839</c:v>
                </c:pt>
                <c:pt idx="180">
                  <c:v>-7.0438584271033218</c:v>
                </c:pt>
                <c:pt idx="181">
                  <c:v>-6.1861474204791165</c:v>
                </c:pt>
                <c:pt idx="182">
                  <c:v>3.4264611711132158</c:v>
                </c:pt>
                <c:pt idx="183">
                  <c:v>-8.018319377010231</c:v>
                </c:pt>
                <c:pt idx="184">
                  <c:v>-6.5025754968533942</c:v>
                </c:pt>
                <c:pt idx="185">
                  <c:v>-10.152325667005286</c:v>
                </c:pt>
                <c:pt idx="186">
                  <c:v>-3.0514839092003481</c:v>
                </c:pt>
                <c:pt idx="187">
                  <c:v>-9.1164985310131552</c:v>
                </c:pt>
                <c:pt idx="188">
                  <c:v>-6.6783576330611627</c:v>
                </c:pt>
                <c:pt idx="189">
                  <c:v>-1.5907951755991352</c:v>
                </c:pt>
                <c:pt idx="190">
                  <c:v>7.0155023764635995</c:v>
                </c:pt>
                <c:pt idx="191">
                  <c:v>-10.647855704673058</c:v>
                </c:pt>
                <c:pt idx="192">
                  <c:v>4.0141879338961726</c:v>
                </c:pt>
                <c:pt idx="193">
                  <c:v>2.313688274199956</c:v>
                </c:pt>
                <c:pt idx="194">
                  <c:v>0.34783863831564332</c:v>
                </c:pt>
                <c:pt idx="195">
                  <c:v>-13.810063648563219</c:v>
                </c:pt>
                <c:pt idx="196">
                  <c:v>-13.750011905045424</c:v>
                </c:pt>
                <c:pt idx="197">
                  <c:v>3.7116963791485187</c:v>
                </c:pt>
                <c:pt idx="198">
                  <c:v>8.4612687565126183</c:v>
                </c:pt>
                <c:pt idx="199">
                  <c:v>-4.2173402888180931</c:v>
                </c:pt>
                <c:pt idx="200">
                  <c:v>8.3700578633230069</c:v>
                </c:pt>
                <c:pt idx="201">
                  <c:v>-10.137731924094949</c:v>
                </c:pt>
                <c:pt idx="202">
                  <c:v>-1.4823279356971728</c:v>
                </c:pt>
                <c:pt idx="203">
                  <c:v>3.3903054244792283</c:v>
                </c:pt>
                <c:pt idx="204">
                  <c:v>1.8493511048711575</c:v>
                </c:pt>
                <c:pt idx="205">
                  <c:v>4.026447683646353</c:v>
                </c:pt>
                <c:pt idx="206">
                  <c:v>-7.0146709412826471</c:v>
                </c:pt>
                <c:pt idx="207">
                  <c:v>-0.90156943372752885</c:v>
                </c:pt>
                <c:pt idx="208">
                  <c:v>-5.2929378885046372</c:v>
                </c:pt>
                <c:pt idx="209">
                  <c:v>6.4622883071053483</c:v>
                </c:pt>
                <c:pt idx="210">
                  <c:v>-9.8826700338058924</c:v>
                </c:pt>
                <c:pt idx="211">
                  <c:v>-3.9818350197343868</c:v>
                </c:pt>
                <c:pt idx="212">
                  <c:v>11.552151039060373</c:v>
                </c:pt>
                <c:pt idx="213">
                  <c:v>3.0042284586389894</c:v>
                </c:pt>
                <c:pt idx="214">
                  <c:v>4.6217999285263343</c:v>
                </c:pt>
                <c:pt idx="215">
                  <c:v>1.0214848053513403</c:v>
                </c:pt>
                <c:pt idx="216">
                  <c:v>-0.49163018967064076</c:v>
                </c:pt>
                <c:pt idx="217">
                  <c:v>-9.4810134931297441</c:v>
                </c:pt>
                <c:pt idx="218">
                  <c:v>-7.7626002654374613</c:v>
                </c:pt>
                <c:pt idx="219">
                  <c:v>-2.5051867425263277</c:v>
                </c:pt>
                <c:pt idx="220">
                  <c:v>2.1117275060773038</c:v>
                </c:pt>
                <c:pt idx="221">
                  <c:v>-1.0882792376561277</c:v>
                </c:pt>
                <c:pt idx="222">
                  <c:v>-0.23023962039006562</c:v>
                </c:pt>
                <c:pt idx="223">
                  <c:v>-0.47468481413822516</c:v>
                </c:pt>
                <c:pt idx="224">
                  <c:v>6.7737374259793768</c:v>
                </c:pt>
                <c:pt idx="225">
                  <c:v>1.941894080090119</c:v>
                </c:pt>
                <c:pt idx="226">
                  <c:v>4.7893170008152843</c:v>
                </c:pt>
                <c:pt idx="227">
                  <c:v>2.3077234847741348</c:v>
                </c:pt>
                <c:pt idx="228">
                  <c:v>0.54421458578341131</c:v>
                </c:pt>
                <c:pt idx="229">
                  <c:v>-2.8262490865537604</c:v>
                </c:pt>
                <c:pt idx="230">
                  <c:v>1.3604783568367615</c:v>
                </c:pt>
                <c:pt idx="231">
                  <c:v>4.7641065613640503</c:v>
                </c:pt>
                <c:pt idx="232">
                  <c:v>2.3535100960234487</c:v>
                </c:pt>
                <c:pt idx="233">
                  <c:v>1.3982771566800327</c:v>
                </c:pt>
                <c:pt idx="234">
                  <c:v>3.9495195621871435</c:v>
                </c:pt>
                <c:pt idx="235">
                  <c:v>4.2125355452150828</c:v>
                </c:pt>
                <c:pt idx="236">
                  <c:v>1.6433795717119057</c:v>
                </c:pt>
                <c:pt idx="237">
                  <c:v>1.835432222706455</c:v>
                </c:pt>
                <c:pt idx="238">
                  <c:v>3.3070662634904213</c:v>
                </c:pt>
                <c:pt idx="239">
                  <c:v>-2.012319308660568</c:v>
                </c:pt>
                <c:pt idx="240">
                  <c:v>-4.6199650219578885</c:v>
                </c:pt>
                <c:pt idx="241">
                  <c:v>-0.69691078287901931</c:v>
                </c:pt>
                <c:pt idx="242">
                  <c:v>1.2815272133973288</c:v>
                </c:pt>
                <c:pt idx="243">
                  <c:v>8.0863248380184771E-2</c:v>
                </c:pt>
                <c:pt idx="244">
                  <c:v>-1.0687226164507777</c:v>
                </c:pt>
                <c:pt idx="245">
                  <c:v>-4.0942616665438702</c:v>
                </c:pt>
                <c:pt idx="246">
                  <c:v>-0.20338612772954789</c:v>
                </c:pt>
                <c:pt idx="247">
                  <c:v>2.1359183949358069</c:v>
                </c:pt>
                <c:pt idx="248">
                  <c:v>-0.67469155787165747</c:v>
                </c:pt>
                <c:pt idx="249">
                  <c:v>-1.4411916713062496</c:v>
                </c:pt>
                <c:pt idx="250">
                  <c:v>-1.2873001494639897</c:v>
                </c:pt>
                <c:pt idx="251">
                  <c:v>-2.1456683773719085</c:v>
                </c:pt>
                <c:pt idx="252">
                  <c:v>3.0224882767388337</c:v>
                </c:pt>
                <c:pt idx="253">
                  <c:v>-2.4759992567056521</c:v>
                </c:pt>
                <c:pt idx="254">
                  <c:v>-2.8371943937365138</c:v>
                </c:pt>
                <c:pt idx="255">
                  <c:v>-5.0882792376561277</c:v>
                </c:pt>
                <c:pt idx="256">
                  <c:v>-5.2302396203900656</c:v>
                </c:pt>
                <c:pt idx="257">
                  <c:v>-6.0033793839961156</c:v>
                </c:pt>
                <c:pt idx="258">
                  <c:v>6.7561524686251673</c:v>
                </c:pt>
                <c:pt idx="259">
                  <c:v>-7.3171448565683797</c:v>
                </c:pt>
                <c:pt idx="260">
                  <c:v>13.578693560540955</c:v>
                </c:pt>
                <c:pt idx="261">
                  <c:v>3.7160196756217374</c:v>
                </c:pt>
                <c:pt idx="262">
                  <c:v>1.5840187681449827</c:v>
                </c:pt>
                <c:pt idx="263">
                  <c:v>-1.8262490865537604</c:v>
                </c:pt>
                <c:pt idx="264">
                  <c:v>0.2513538956510839</c:v>
                </c:pt>
                <c:pt idx="265">
                  <c:v>-4.2358934386359497</c:v>
                </c:pt>
                <c:pt idx="266">
                  <c:v>-2.0219501732758935</c:v>
                </c:pt>
                <c:pt idx="267">
                  <c:v>1.3982771566800327</c:v>
                </c:pt>
                <c:pt idx="268">
                  <c:v>4.9491909515452868</c:v>
                </c:pt>
                <c:pt idx="269">
                  <c:v>15.542209203265111</c:v>
                </c:pt>
                <c:pt idx="270">
                  <c:v>1.9316059941910773</c:v>
                </c:pt>
                <c:pt idx="271">
                  <c:v>3.0841830734659119</c:v>
                </c:pt>
                <c:pt idx="272">
                  <c:v>0.30706626349042132</c:v>
                </c:pt>
                <c:pt idx="273">
                  <c:v>-2.012319308660568</c:v>
                </c:pt>
                <c:pt idx="274">
                  <c:v>-2.9124971014483592</c:v>
                </c:pt>
                <c:pt idx="275">
                  <c:v>-5.3141536421245092</c:v>
                </c:pt>
                <c:pt idx="276">
                  <c:v>-6.5765124038687333</c:v>
                </c:pt>
                <c:pt idx="277">
                  <c:v>9.94886234090343</c:v>
                </c:pt>
                <c:pt idx="278">
                  <c:v>0.64768522872320311</c:v>
                </c:pt>
                <c:pt idx="279">
                  <c:v>-9.0613230816284585E-2</c:v>
                </c:pt>
                <c:pt idx="280">
                  <c:v>-4.7045362649760456</c:v>
                </c:pt>
                <c:pt idx="281">
                  <c:v>5.1359183949358069</c:v>
                </c:pt>
                <c:pt idx="282">
                  <c:v>-6.2511444028300023</c:v>
                </c:pt>
                <c:pt idx="283">
                  <c:v>2.1969559703791735</c:v>
                </c:pt>
                <c:pt idx="284">
                  <c:v>-10.973863287533582</c:v>
                </c:pt>
                <c:pt idx="285">
                  <c:v>-1.2879573707477032</c:v>
                </c:pt>
                <c:pt idx="286">
                  <c:v>-3.6972393935208778</c:v>
                </c:pt>
                <c:pt idx="287">
                  <c:v>-1.5124836139814963</c:v>
                </c:pt>
                <c:pt idx="288">
                  <c:v>-4.8371943937365138</c:v>
                </c:pt>
                <c:pt idx="289">
                  <c:v>-5.2375364918452334</c:v>
                </c:pt>
                <c:pt idx="290">
                  <c:v>-5.4527941997727183</c:v>
                </c:pt>
                <c:pt idx="291">
                  <c:v>-9.0033793839961156</c:v>
                </c:pt>
                <c:pt idx="292">
                  <c:v>4.851669018826076</c:v>
                </c:pt>
                <c:pt idx="293">
                  <c:v>-5.1207865485625312</c:v>
                </c:pt>
                <c:pt idx="294">
                  <c:v>-6.8239488120607632</c:v>
                </c:pt>
                <c:pt idx="295">
                  <c:v>4.2340975489387311</c:v>
                </c:pt>
                <c:pt idx="296">
                  <c:v>2.6238229505065558</c:v>
                </c:pt>
                <c:pt idx="297">
                  <c:v>-1.8262490865537604</c:v>
                </c:pt>
                <c:pt idx="298">
                  <c:v>-0.42725514967962752</c:v>
                </c:pt>
                <c:pt idx="299">
                  <c:v>0.76410656136405031</c:v>
                </c:pt>
                <c:pt idx="300">
                  <c:v>0.21851797410282359</c:v>
                </c:pt>
                <c:pt idx="301">
                  <c:v>1.8725738012660127</c:v>
                </c:pt>
                <c:pt idx="302">
                  <c:v>4.9491909515452868</c:v>
                </c:pt>
                <c:pt idx="303">
                  <c:v>32.542209203265109</c:v>
                </c:pt>
                <c:pt idx="304">
                  <c:v>0.69380045061437556</c:v>
                </c:pt>
                <c:pt idx="305">
                  <c:v>3.7153624543380239</c:v>
                </c:pt>
                <c:pt idx="306">
                  <c:v>-6.2703724133934955</c:v>
                </c:pt>
                <c:pt idx="307">
                  <c:v>-4.9028662368330345</c:v>
                </c:pt>
                <c:pt idx="308">
                  <c:v>-2.9124971014483592</c:v>
                </c:pt>
                <c:pt idx="309">
                  <c:v>-2.1284120306595575</c:v>
                </c:pt>
                <c:pt idx="310">
                  <c:v>-10.729418093785423</c:v>
                </c:pt>
                <c:pt idx="311">
                  <c:v>15.94886234090343</c:v>
                </c:pt>
                <c:pt idx="312">
                  <c:v>-11.742368783486477</c:v>
                </c:pt>
                <c:pt idx="313">
                  <c:v>-1.3785110426536011</c:v>
                </c:pt>
                <c:pt idx="314">
                  <c:v>-8.7045362649760456</c:v>
                </c:pt>
                <c:pt idx="315">
                  <c:v>12.749841429095568</c:v>
                </c:pt>
                <c:pt idx="316">
                  <c:v>-6.2511444028300023</c:v>
                </c:pt>
                <c:pt idx="317">
                  <c:v>1.8394092690758974</c:v>
                </c:pt>
                <c:pt idx="318">
                  <c:v>-11.338706860292028</c:v>
                </c:pt>
                <c:pt idx="319">
                  <c:v>6.7120426292522968</c:v>
                </c:pt>
                <c:pt idx="320">
                  <c:v>-1.7307325363528507</c:v>
                </c:pt>
                <c:pt idx="321">
                  <c:v>-1.1045266939987526</c:v>
                </c:pt>
                <c:pt idx="322">
                  <c:v>-5.808346178780698</c:v>
                </c:pt>
                <c:pt idx="323">
                  <c:v>-4.2862912590942628</c:v>
                </c:pt>
                <c:pt idx="324">
                  <c:v>-0.37385371655628852</c:v>
                </c:pt>
                <c:pt idx="325">
                  <c:v>-3.760259293038386</c:v>
                </c:pt>
                <c:pt idx="326">
                  <c:v>0.88584244138592183</c:v>
                </c:pt>
                <c:pt idx="327">
                  <c:v>-2.9204618544102452</c:v>
                </c:pt>
                <c:pt idx="328">
                  <c:v>1.0218203952321172</c:v>
                </c:pt>
                <c:pt idx="329">
                  <c:v>6.4234769359082655</c:v>
                </c:pt>
                <c:pt idx="330">
                  <c:v>5.1757119170743788</c:v>
                </c:pt>
                <c:pt idx="331">
                  <c:v>3.2118676637083663</c:v>
                </c:pt>
                <c:pt idx="332">
                  <c:v>3.309718207069432</c:v>
                </c:pt>
                <c:pt idx="333">
                  <c:v>-5.2597663770756</c:v>
                </c:pt>
                <c:pt idx="334">
                  <c:v>5.0493648278435082</c:v>
                </c:pt>
                <c:pt idx="335">
                  <c:v>4.6065559435712018</c:v>
                </c:pt>
                <c:pt idx="336">
                  <c:v>-9.7300859752921394</c:v>
                </c:pt>
                <c:pt idx="337">
                  <c:v>2.8098825123903612</c:v>
                </c:pt>
                <c:pt idx="338">
                  <c:v>1.6855070870106328</c:v>
                </c:pt>
                <c:pt idx="339">
                  <c:v>0.48783433643735741</c:v>
                </c:pt>
                <c:pt idx="340">
                  <c:v>2.5869993223658536</c:v>
                </c:pt>
                <c:pt idx="341">
                  <c:v>-5.49691469936859</c:v>
                </c:pt>
                <c:pt idx="342">
                  <c:v>4.7044064869322693</c:v>
                </c:pt>
                <c:pt idx="343">
                  <c:v>5.4456961609156291</c:v>
                </c:pt>
                <c:pt idx="344">
                  <c:v>1.7943029375544537</c:v>
                </c:pt>
                <c:pt idx="345">
                  <c:v>1.8055768553790639</c:v>
                </c:pt>
                <c:pt idx="346">
                  <c:v>9.5117720425664132E-2</c:v>
                </c:pt>
                <c:pt idx="347">
                  <c:v>1.7143659621894525</c:v>
                </c:pt>
                <c:pt idx="348">
                  <c:v>-0.304533437732184</c:v>
                </c:pt>
                <c:pt idx="349">
                  <c:v>-0.45346208127943477</c:v>
                </c:pt>
                <c:pt idx="350">
                  <c:v>2.3173436891664583</c:v>
                </c:pt>
                <c:pt idx="351">
                  <c:v>4.8672716521061421</c:v>
                </c:pt>
                <c:pt idx="352">
                  <c:v>0.90839027703514219</c:v>
                </c:pt>
                <c:pt idx="353">
                  <c:v>-3.7131582392216451</c:v>
                </c:pt>
                <c:pt idx="354">
                  <c:v>-1.3854562450227563</c:v>
                </c:pt>
                <c:pt idx="355">
                  <c:v>-7.7463227714117613</c:v>
                </c:pt>
                <c:pt idx="356">
                  <c:v>-3.2063542837292607</c:v>
                </c:pt>
                <c:pt idx="357">
                  <c:v>7.125544220901503E-2</c:v>
                </c:pt>
                <c:pt idx="358">
                  <c:v>-7.3519631021907816</c:v>
                </c:pt>
                <c:pt idx="359">
                  <c:v>8.8858424413859218</c:v>
                </c:pt>
                <c:pt idx="360">
                  <c:v>-2.9204618544102452</c:v>
                </c:pt>
                <c:pt idx="361">
                  <c:v>3.8858424413859218</c:v>
                </c:pt>
                <c:pt idx="362">
                  <c:v>7.8937965341248049</c:v>
                </c:pt>
                <c:pt idx="363">
                  <c:v>4.6393918651194621</c:v>
                </c:pt>
                <c:pt idx="364">
                  <c:v>-11.190446098251495</c:v>
                </c:pt>
                <c:pt idx="365">
                  <c:v>13.940897587941546</c:v>
                </c:pt>
                <c:pt idx="366">
                  <c:v>-6.2597663770756</c:v>
                </c:pt>
                <c:pt idx="367">
                  <c:v>5.0493648278435082</c:v>
                </c:pt>
                <c:pt idx="368">
                  <c:v>-9.3934440564287982</c:v>
                </c:pt>
                <c:pt idx="369">
                  <c:v>-9.7300859752921394</c:v>
                </c:pt>
                <c:pt idx="370">
                  <c:v>2.8098825123903612</c:v>
                </c:pt>
                <c:pt idx="371">
                  <c:v>1.6855070870106328</c:v>
                </c:pt>
                <c:pt idx="372">
                  <c:v>-7.5115084422789291</c:v>
                </c:pt>
                <c:pt idx="373">
                  <c:v>2.2987728998866803</c:v>
                </c:pt>
                <c:pt idx="374">
                  <c:v>-7.49691469936859</c:v>
                </c:pt>
                <c:pt idx="375">
                  <c:v>-3.1178059943416638</c:v>
                </c:pt>
                <c:pt idx="376">
                  <c:v>5.8762115767705954</c:v>
                </c:pt>
                <c:pt idx="377">
                  <c:v>10.794302937554454</c:v>
                </c:pt>
                <c:pt idx="378">
                  <c:v>3.0059122097543511</c:v>
                </c:pt>
                <c:pt idx="379">
                  <c:v>-7.9048822795743359</c:v>
                </c:pt>
                <c:pt idx="380">
                  <c:v>-0.20868827688941671</c:v>
                </c:pt>
                <c:pt idx="381">
                  <c:v>-0.304533437732184</c:v>
                </c:pt>
                <c:pt idx="382">
                  <c:v>-0.45346208127943477</c:v>
                </c:pt>
                <c:pt idx="383">
                  <c:v>2.3173436891664583</c:v>
                </c:pt>
                <c:pt idx="384">
                  <c:v>6.8672716521061421</c:v>
                </c:pt>
                <c:pt idx="385">
                  <c:v>13.141890163600548</c:v>
                </c:pt>
                <c:pt idx="386">
                  <c:v>-3.1808152336361699</c:v>
                </c:pt>
                <c:pt idx="387">
                  <c:v>1.1803799033946918</c:v>
                </c:pt>
                <c:pt idx="388">
                  <c:v>-6.8561044538811524</c:v>
                </c:pt>
                <c:pt idx="389">
                  <c:v>-2.8196200966053082</c:v>
                </c:pt>
                <c:pt idx="390">
                  <c:v>2.071255442209015</c:v>
                </c:pt>
                <c:pt idx="391">
                  <c:v>-6.2355417695499371</c:v>
                </c:pt>
                <c:pt idx="392">
                  <c:v>8.8858424413859218</c:v>
                </c:pt>
                <c:pt idx="393">
                  <c:v>-5.4050465848952651</c:v>
                </c:pt>
                <c:pt idx="394">
                  <c:v>-4.7241035464043968</c:v>
                </c:pt>
                <c:pt idx="395">
                  <c:v>-9.3798361454440293</c:v>
                </c:pt>
                <c:pt idx="396">
                  <c:v>-15.360608134880538</c:v>
                </c:pt>
                <c:pt idx="397">
                  <c:v>-11.190446098251495</c:v>
                </c:pt>
                <c:pt idx="398">
                  <c:v>13.612538372458944</c:v>
                </c:pt>
                <c:pt idx="399">
                  <c:v>-3.2597663770756</c:v>
                </c:pt>
                <c:pt idx="400">
                  <c:v>8.9654508061090663</c:v>
                </c:pt>
                <c:pt idx="401">
                  <c:v>-9.3934440564287982</c:v>
                </c:pt>
                <c:pt idx="402">
                  <c:v>-12.74734232200449</c:v>
                </c:pt>
                <c:pt idx="403">
                  <c:v>0.80988251239036124</c:v>
                </c:pt>
                <c:pt idx="404">
                  <c:v>-0.41599189207801857</c:v>
                </c:pt>
                <c:pt idx="405">
                  <c:v>-12.930749940309285</c:v>
                </c:pt>
                <c:pt idx="406">
                  <c:v>8.2987728998866803</c:v>
                </c:pt>
                <c:pt idx="407">
                  <c:v>-9.49691469936859</c:v>
                </c:pt>
                <c:pt idx="408">
                  <c:v>-0.11780599434166383</c:v>
                </c:pt>
                <c:pt idx="409">
                  <c:v>21.310375428353147</c:v>
                </c:pt>
                <c:pt idx="410">
                  <c:v>11.626146283443711</c:v>
                </c:pt>
                <c:pt idx="411">
                  <c:v>2.5608030509890476</c:v>
                </c:pt>
                <c:pt idx="412">
                  <c:v>-5.8169912114704534</c:v>
                </c:pt>
                <c:pt idx="413">
                  <c:v>-5.2707116842583535</c:v>
                </c:pt>
                <c:pt idx="414">
                  <c:v>-3.304533437732184</c:v>
                </c:pt>
                <c:pt idx="415">
                  <c:v>0.37108439315465525</c:v>
                </c:pt>
                <c:pt idx="416">
                  <c:v>-1.813014165101011</c:v>
                </c:pt>
                <c:pt idx="417">
                  <c:v>14.867271652106142</c:v>
                </c:pt>
                <c:pt idx="418">
                  <c:v>11.663616472645126</c:v>
                </c:pt>
                <c:pt idx="419">
                  <c:v>-1.1808152336361699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8D-1C46-988B-1D35B3018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8856367"/>
        <c:axId val="2028025135"/>
      </c:scatterChart>
      <c:valAx>
        <c:axId val="20288563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City2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28025135"/>
        <c:crosses val="autoZero"/>
        <c:crossBetween val="midCat"/>
      </c:valAx>
      <c:valAx>
        <c:axId val="202802513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2028856367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City3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'Dummy Variables wo City 1'!$E$2:$E$421</c:f>
              <c:numCache>
                <c:formatCode>General</c:formatCode>
                <c:ptCount val="4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</c:numCache>
            </c:numRef>
          </c:xVal>
          <c:yVal>
            <c:numRef>
              <c:f>'Dummy Variables wo City 1'!$Q$29:$Q$448</c:f>
              <c:numCache>
                <c:formatCode>0.0000</c:formatCode>
                <c:ptCount val="420"/>
                <c:pt idx="0">
                  <c:v>1.1773821369785624</c:v>
                </c:pt>
                <c:pt idx="1">
                  <c:v>-2.6872971304589548</c:v>
                </c:pt>
                <c:pt idx="2">
                  <c:v>1.6997656673068544</c:v>
                </c:pt>
                <c:pt idx="3">
                  <c:v>3.7584692495900622</c:v>
                </c:pt>
                <c:pt idx="4">
                  <c:v>-1.3801713080581468</c:v>
                </c:pt>
                <c:pt idx="5">
                  <c:v>0.98500087534215552</c:v>
                </c:pt>
                <c:pt idx="6">
                  <c:v>-5.3871395688714578</c:v>
                </c:pt>
                <c:pt idx="7">
                  <c:v>2.0510013290805347</c:v>
                </c:pt>
                <c:pt idx="8">
                  <c:v>-4.7506435564248051E-2</c:v>
                </c:pt>
                <c:pt idx="9">
                  <c:v>-0.38316252250201899</c:v>
                </c:pt>
                <c:pt idx="10">
                  <c:v>2.19726736882577</c:v>
                </c:pt>
                <c:pt idx="11">
                  <c:v>-8.0013746470651625E-2</c:v>
                </c:pt>
                <c:pt idx="12">
                  <c:v>-5.5506619553290459</c:v>
                </c:pt>
                <c:pt idx="13">
                  <c:v>1.7296103744112443</c:v>
                </c:pt>
                <c:pt idx="14">
                  <c:v>-0.58349787687730625</c:v>
                </c:pt>
                <c:pt idx="15">
                  <c:v>1.546859977390163</c:v>
                </c:pt>
                <c:pt idx="16">
                  <c:v>1.0682576757928857</c:v>
                </c:pt>
                <c:pt idx="17">
                  <c:v>-0.28928902551039215</c:v>
                </c:pt>
                <c:pt idx="18">
                  <c:v>-6.715498784354061</c:v>
                </c:pt>
                <c:pt idx="19">
                  <c:v>-9.427887873913221E-2</c:v>
                </c:pt>
                <c:pt idx="20">
                  <c:v>0.44503238765965492</c:v>
                </c:pt>
                <c:pt idx="21">
                  <c:v>-3.4753592476171997</c:v>
                </c:pt>
                <c:pt idx="22">
                  <c:v>4.9889779217115979</c:v>
                </c:pt>
                <c:pt idx="23">
                  <c:v>2.5462278987442133E-2</c:v>
                </c:pt>
                <c:pt idx="24">
                  <c:v>1.3753834981936954</c:v>
                </c:pt>
                <c:pt idx="25">
                  <c:v>4.8473461496195185</c:v>
                </c:pt>
                <c:pt idx="26">
                  <c:v>0.61650886685612605</c:v>
                </c:pt>
                <c:pt idx="27">
                  <c:v>-5.8282716812673225</c:v>
                </c:pt>
                <c:pt idx="28">
                  <c:v>-0.81831220601013932</c:v>
                </c:pt>
                <c:pt idx="29">
                  <c:v>0.97803261452884449</c:v>
                </c:pt>
                <c:pt idx="30">
                  <c:v>5.547845809315735</c:v>
                </c:pt>
                <c:pt idx="31">
                  <c:v>9.1385637865425604</c:v>
                </c:pt>
                <c:pt idx="32">
                  <c:v>-4.8007272486559307</c:v>
                </c:pt>
                <c:pt idx="33">
                  <c:v>3.6380708705797762</c:v>
                </c:pt>
                <c:pt idx="34">
                  <c:v>4.0068914897076624</c:v>
                </c:pt>
                <c:pt idx="35">
                  <c:v>-0.92875110976324393</c:v>
                </c:pt>
                <c:pt idx="36">
                  <c:v>2.7869995141270252</c:v>
                </c:pt>
                <c:pt idx="37">
                  <c:v>-3.1433515964070136</c:v>
                </c:pt>
                <c:pt idx="38">
                  <c:v>1.7435468960378682</c:v>
                </c:pt>
                <c:pt idx="39">
                  <c:v>6.265930426366161</c:v>
                </c:pt>
                <c:pt idx="40">
                  <c:v>-1.3801713080581468</c:v>
                </c:pt>
                <c:pt idx="41">
                  <c:v>9.9850008753421555</c:v>
                </c:pt>
                <c:pt idx="42">
                  <c:v>-9.4488343655985378</c:v>
                </c:pt>
                <c:pt idx="43">
                  <c:v>10.156477354538627</c:v>
                </c:pt>
                <c:pt idx="44">
                  <c:v>-3.4382176690576411</c:v>
                </c:pt>
                <c:pt idx="45">
                  <c:v>0.1932903224563276</c:v>
                </c:pt>
                <c:pt idx="46">
                  <c:v>7.9627816503347937</c:v>
                </c:pt>
                <c:pt idx="47">
                  <c:v>-7.0800137464706516</c:v>
                </c:pt>
                <c:pt idx="48">
                  <c:v>-7.7506686990624782</c:v>
                </c:pt>
                <c:pt idx="49">
                  <c:v>10.317008526552343</c:v>
                </c:pt>
                <c:pt idx="50">
                  <c:v>-0.58349787687730625</c:v>
                </c:pt>
                <c:pt idx="51">
                  <c:v>1.9956175718830522</c:v>
                </c:pt>
                <c:pt idx="52">
                  <c:v>-1.2604301503315734</c:v>
                </c:pt>
                <c:pt idx="53">
                  <c:v>-0.28928902551039215</c:v>
                </c:pt>
                <c:pt idx="54">
                  <c:v>-8.715498784354061</c:v>
                </c:pt>
                <c:pt idx="55">
                  <c:v>2.7989306532353488</c:v>
                </c:pt>
                <c:pt idx="56">
                  <c:v>-2.7264440915368144</c:v>
                </c:pt>
                <c:pt idx="57">
                  <c:v>-1.0302500888518953</c:v>
                </c:pt>
                <c:pt idx="58">
                  <c:v>-3.0110220782884021</c:v>
                </c:pt>
                <c:pt idx="59">
                  <c:v>2.5462278987442133E-2</c:v>
                </c:pt>
                <c:pt idx="60">
                  <c:v>5.3753834981936954</c:v>
                </c:pt>
                <c:pt idx="61">
                  <c:v>2.1292615325690907</c:v>
                </c:pt>
                <c:pt idx="62">
                  <c:v>-0.42727236187488771</c:v>
                </c:pt>
                <c:pt idx="63">
                  <c:v>-10.8100295026294</c:v>
                </c:pt>
                <c:pt idx="64">
                  <c:v>-0.81831220601013932</c:v>
                </c:pt>
                <c:pt idx="65">
                  <c:v>-2.2557958826784184</c:v>
                </c:pt>
                <c:pt idx="66">
                  <c:v>2.090805511442106</c:v>
                </c:pt>
                <c:pt idx="67">
                  <c:v>5.1385637865425604</c:v>
                </c:pt>
                <c:pt idx="68">
                  <c:v>-6.3881254007970298</c:v>
                </c:pt>
                <c:pt idx="69">
                  <c:v>-2.3619291294202238</c:v>
                </c:pt>
                <c:pt idx="70">
                  <c:v>4.0068914897076624</c:v>
                </c:pt>
                <c:pt idx="71">
                  <c:v>-0.92875110976324393</c:v>
                </c:pt>
                <c:pt idx="72">
                  <c:v>2.4440465557340856</c:v>
                </c:pt>
                <c:pt idx="73">
                  <c:v>-4.1433515964070136</c:v>
                </c:pt>
                <c:pt idx="74">
                  <c:v>-6.2564531039621318</c:v>
                </c:pt>
                <c:pt idx="75">
                  <c:v>-4.734069573633839</c:v>
                </c:pt>
                <c:pt idx="76">
                  <c:v>-1.6428586804442276</c:v>
                </c:pt>
                <c:pt idx="77">
                  <c:v>22.985000875342156</c:v>
                </c:pt>
                <c:pt idx="78">
                  <c:v>-7.2378823146823521</c:v>
                </c:pt>
                <c:pt idx="79">
                  <c:v>12.155820133254913</c:v>
                </c:pt>
                <c:pt idx="80">
                  <c:v>-7.7231242664510873</c:v>
                </c:pt>
                <c:pt idx="81">
                  <c:v>0.1932903224563276</c:v>
                </c:pt>
                <c:pt idx="82">
                  <c:v>6.8682509320594534</c:v>
                </c:pt>
                <c:pt idx="83">
                  <c:v>-5.0000767711056486</c:v>
                </c:pt>
                <c:pt idx="84">
                  <c:v>-7.7506686990624782</c:v>
                </c:pt>
                <c:pt idx="85">
                  <c:v>17.590312595479322</c:v>
                </c:pt>
                <c:pt idx="86">
                  <c:v>-8.4292777443931879</c:v>
                </c:pt>
                <c:pt idx="87">
                  <c:v>1.9956175718830522</c:v>
                </c:pt>
                <c:pt idx="88">
                  <c:v>-4.2604301503315734</c:v>
                </c:pt>
                <c:pt idx="89">
                  <c:v>0.9475306861407411</c:v>
                </c:pt>
                <c:pt idx="90">
                  <c:v>-8.6498269412575404</c:v>
                </c:pt>
                <c:pt idx="91">
                  <c:v>-1.3937792190429139</c:v>
                </c:pt>
                <c:pt idx="92">
                  <c:v>-2.5951004053437732</c:v>
                </c:pt>
                <c:pt idx="93">
                  <c:v>-1.0302500888518953</c:v>
                </c:pt>
                <c:pt idx="94">
                  <c:v>-4.8060524562599589</c:v>
                </c:pt>
                <c:pt idx="95">
                  <c:v>-4.7476774846186061</c:v>
                </c:pt>
                <c:pt idx="96">
                  <c:v>5.3677580160966682</c:v>
                </c:pt>
                <c:pt idx="97">
                  <c:v>19.996274793166766</c:v>
                </c:pt>
                <c:pt idx="98">
                  <c:v>-3.2627641434917294</c:v>
                </c:pt>
                <c:pt idx="99">
                  <c:v>-12.539388037504436</c:v>
                </c:pt>
                <c:pt idx="100">
                  <c:v>-5.2159917003168452</c:v>
                </c:pt>
                <c:pt idx="101">
                  <c:v>-5.3221249470586525</c:v>
                </c:pt>
                <c:pt idx="102">
                  <c:v>1.9229774679732206</c:v>
                </c:pt>
                <c:pt idx="103">
                  <c:v>12.900758242965857</c:v>
                </c:pt>
                <c:pt idx="104">
                  <c:v>-6.3881254007970298</c:v>
                </c:pt>
                <c:pt idx="105">
                  <c:v>-2.3619291294202238</c:v>
                </c:pt>
                <c:pt idx="106">
                  <c:v>6.8914897076624015E-3</c:v>
                </c:pt>
                <c:pt idx="107">
                  <c:v>-1.7791652449322806</c:v>
                </c:pt>
                <c:pt idx="108">
                  <c:v>5.7640551985327804E-2</c:v>
                </c:pt>
                <c:pt idx="109">
                  <c:v>7.280523742009839</c:v>
                </c:pt>
                <c:pt idx="110">
                  <c:v>-1.9489990981861265</c:v>
                </c:pt>
                <c:pt idx="111">
                  <c:v>2.7919619651553766</c:v>
                </c:pt>
                <c:pt idx="112">
                  <c:v>-2.9815064090925301</c:v>
                </c:pt>
                <c:pt idx="113">
                  <c:v>0.88350146898684478</c:v>
                </c:pt>
                <c:pt idx="114">
                  <c:v>2.5879781750525037</c:v>
                </c:pt>
                <c:pt idx="115">
                  <c:v>8.4092048244008648</c:v>
                </c:pt>
                <c:pt idx="116">
                  <c:v>4.2961033168457465</c:v>
                </c:pt>
                <c:pt idx="117">
                  <c:v>4.1209784019216915</c:v>
                </c:pt>
                <c:pt idx="118">
                  <c:v>1.4970958925047491</c:v>
                </c:pt>
                <c:pt idx="119">
                  <c:v>5.3730490777668773</c:v>
                </c:pt>
                <c:pt idx="120">
                  <c:v>0.74818073642436289</c:v>
                </c:pt>
                <c:pt idx="121">
                  <c:v>3.5919552214219443</c:v>
                </c:pt>
                <c:pt idx="122">
                  <c:v>-0.48863897522677036</c:v>
                </c:pt>
                <c:pt idx="123">
                  <c:v>3.8032358829799868</c:v>
                </c:pt>
                <c:pt idx="124">
                  <c:v>5.649344361137727</c:v>
                </c:pt>
                <c:pt idx="125">
                  <c:v>0.51468084985895679</c:v>
                </c:pt>
                <c:pt idx="126">
                  <c:v>4.8360718045282471</c:v>
                </c:pt>
                <c:pt idx="127">
                  <c:v>3.6722208074288023</c:v>
                </c:pt>
                <c:pt idx="128">
                  <c:v>-1.0116797268387767</c:v>
                </c:pt>
                <c:pt idx="129">
                  <c:v>3.4082189924752946</c:v>
                </c:pt>
                <c:pt idx="130">
                  <c:v>0.8493511048711575</c:v>
                </c:pt>
                <c:pt idx="131">
                  <c:v>6.4088762137590081</c:v>
                </c:pt>
                <c:pt idx="132">
                  <c:v>5.3647663743861376</c:v>
                </c:pt>
                <c:pt idx="133">
                  <c:v>2.0367357695453929</c:v>
                </c:pt>
                <c:pt idx="134">
                  <c:v>0.59461782522395801</c:v>
                </c:pt>
                <c:pt idx="135">
                  <c:v>2.2662586097413584</c:v>
                </c:pt>
                <c:pt idx="136">
                  <c:v>4.7554776078795324</c:v>
                </c:pt>
                <c:pt idx="137">
                  <c:v>1.2848293990211364</c:v>
                </c:pt>
                <c:pt idx="138">
                  <c:v>2.9053920833523517</c:v>
                </c:pt>
                <c:pt idx="139">
                  <c:v>2.7816738792563367</c:v>
                </c:pt>
                <c:pt idx="140">
                  <c:v>-0.26575578520226095</c:v>
                </c:pt>
                <c:pt idx="141">
                  <c:v>2.6122027825781675</c:v>
                </c:pt>
                <c:pt idx="142">
                  <c:v>5.8980952118971839</c:v>
                </c:pt>
                <c:pt idx="143">
                  <c:v>-1.0438584271033218</c:v>
                </c:pt>
                <c:pt idx="144">
                  <c:v>3.1972669415591088</c:v>
                </c:pt>
                <c:pt idx="145">
                  <c:v>-0.81068715117977241</c:v>
                </c:pt>
                <c:pt idx="146">
                  <c:v>-6.719476257990161</c:v>
                </c:pt>
                <c:pt idx="147">
                  <c:v>-4.9626070091708936</c:v>
                </c:pt>
                <c:pt idx="148">
                  <c:v>-10.152325667005286</c:v>
                </c:pt>
                <c:pt idx="149">
                  <c:v>-2.0514839092003481</c:v>
                </c:pt>
                <c:pt idx="150">
                  <c:v>-5.1164985310131552</c:v>
                </c:pt>
                <c:pt idx="151">
                  <c:v>-0.41202182494749628</c:v>
                </c:pt>
                <c:pt idx="152">
                  <c:v>-3.5907951755991352</c:v>
                </c:pt>
                <c:pt idx="153">
                  <c:v>6.2961033168457465</c:v>
                </c:pt>
                <c:pt idx="154">
                  <c:v>-6.8790215980783085</c:v>
                </c:pt>
                <c:pt idx="155">
                  <c:v>-5.1742162813707928</c:v>
                </c:pt>
                <c:pt idx="156">
                  <c:v>10.085151265929561</c:v>
                </c:pt>
                <c:pt idx="157">
                  <c:v>2.5840011286830613</c:v>
                </c:pt>
                <c:pt idx="158">
                  <c:v>9.4363869277032375</c:v>
                </c:pt>
                <c:pt idx="159">
                  <c:v>-9.7616144335118911</c:v>
                </c:pt>
                <c:pt idx="160">
                  <c:v>9.7116963791485187</c:v>
                </c:pt>
                <c:pt idx="161">
                  <c:v>3.1465174520147841</c:v>
                </c:pt>
                <c:pt idx="162">
                  <c:v>-1.2803495281125983</c:v>
                </c:pt>
                <c:pt idx="163">
                  <c:v>11.836071804528247</c:v>
                </c:pt>
                <c:pt idx="164">
                  <c:v>-10.137731924094949</c:v>
                </c:pt>
                <c:pt idx="165">
                  <c:v>-1.4823279356971728</c:v>
                </c:pt>
                <c:pt idx="166">
                  <c:v>-1.6096945755207717</c:v>
                </c:pt>
                <c:pt idx="167">
                  <c:v>1.8493511048711575</c:v>
                </c:pt>
                <c:pt idx="168">
                  <c:v>5.2012439879285512</c:v>
                </c:pt>
                <c:pt idx="169">
                  <c:v>-5.9161631766378662</c:v>
                </c:pt>
                <c:pt idx="170">
                  <c:v>-1.8574595943546566</c:v>
                </c:pt>
                <c:pt idx="171">
                  <c:v>0.59461782522395801</c:v>
                </c:pt>
                <c:pt idx="172">
                  <c:v>3.4556486569338922</c:v>
                </c:pt>
                <c:pt idx="173">
                  <c:v>-9.2551390886613643</c:v>
                </c:pt>
                <c:pt idx="174">
                  <c:v>-4.3907884318657029</c:v>
                </c:pt>
                <c:pt idx="175">
                  <c:v>2.9053920833523517</c:v>
                </c:pt>
                <c:pt idx="176">
                  <c:v>1.7856509256257791</c:v>
                </c:pt>
                <c:pt idx="177">
                  <c:v>4.6217999285263343</c:v>
                </c:pt>
                <c:pt idx="178">
                  <c:v>1.0214848053513403</c:v>
                </c:pt>
                <c:pt idx="179">
                  <c:v>3.8980952118971839</c:v>
                </c:pt>
                <c:pt idx="180">
                  <c:v>-7.0438584271033218</c:v>
                </c:pt>
                <c:pt idx="181">
                  <c:v>-6.1861474204791165</c:v>
                </c:pt>
                <c:pt idx="182">
                  <c:v>3.4264611711132158</c:v>
                </c:pt>
                <c:pt idx="183">
                  <c:v>-8.018319377010231</c:v>
                </c:pt>
                <c:pt idx="184">
                  <c:v>-6.5025754968533942</c:v>
                </c:pt>
                <c:pt idx="185">
                  <c:v>-10.152325667005286</c:v>
                </c:pt>
                <c:pt idx="186">
                  <c:v>-3.0514839092003481</c:v>
                </c:pt>
                <c:pt idx="187">
                  <c:v>-9.1164985310131552</c:v>
                </c:pt>
                <c:pt idx="188">
                  <c:v>-6.6783576330611627</c:v>
                </c:pt>
                <c:pt idx="189">
                  <c:v>-1.5907951755991352</c:v>
                </c:pt>
                <c:pt idx="190">
                  <c:v>7.0155023764635995</c:v>
                </c:pt>
                <c:pt idx="191">
                  <c:v>-10.647855704673058</c:v>
                </c:pt>
                <c:pt idx="192">
                  <c:v>4.0141879338961726</c:v>
                </c:pt>
                <c:pt idx="193">
                  <c:v>2.313688274199956</c:v>
                </c:pt>
                <c:pt idx="194">
                  <c:v>0.34783863831564332</c:v>
                </c:pt>
                <c:pt idx="195">
                  <c:v>-13.810063648563219</c:v>
                </c:pt>
                <c:pt idx="196">
                  <c:v>-13.750011905045424</c:v>
                </c:pt>
                <c:pt idx="197">
                  <c:v>3.7116963791485187</c:v>
                </c:pt>
                <c:pt idx="198">
                  <c:v>8.4612687565126183</c:v>
                </c:pt>
                <c:pt idx="199">
                  <c:v>-4.2173402888180931</c:v>
                </c:pt>
                <c:pt idx="200">
                  <c:v>8.3700578633230069</c:v>
                </c:pt>
                <c:pt idx="201">
                  <c:v>-10.137731924094949</c:v>
                </c:pt>
                <c:pt idx="202">
                  <c:v>-1.4823279356971728</c:v>
                </c:pt>
                <c:pt idx="203">
                  <c:v>3.3903054244792283</c:v>
                </c:pt>
                <c:pt idx="204">
                  <c:v>1.8493511048711575</c:v>
                </c:pt>
                <c:pt idx="205">
                  <c:v>4.026447683646353</c:v>
                </c:pt>
                <c:pt idx="206">
                  <c:v>-7.0146709412826471</c:v>
                </c:pt>
                <c:pt idx="207">
                  <c:v>-0.90156943372752885</c:v>
                </c:pt>
                <c:pt idx="208">
                  <c:v>-5.2929378885046372</c:v>
                </c:pt>
                <c:pt idx="209">
                  <c:v>6.4622883071053483</c:v>
                </c:pt>
                <c:pt idx="210">
                  <c:v>-9.8826700338058924</c:v>
                </c:pt>
                <c:pt idx="211">
                  <c:v>-3.9818350197343868</c:v>
                </c:pt>
                <c:pt idx="212">
                  <c:v>11.552151039060373</c:v>
                </c:pt>
                <c:pt idx="213">
                  <c:v>3.0042284586389894</c:v>
                </c:pt>
                <c:pt idx="214">
                  <c:v>4.6217999285263343</c:v>
                </c:pt>
                <c:pt idx="215">
                  <c:v>1.0214848053513403</c:v>
                </c:pt>
                <c:pt idx="216">
                  <c:v>-0.49163018967064076</c:v>
                </c:pt>
                <c:pt idx="217">
                  <c:v>-9.4810134931297441</c:v>
                </c:pt>
                <c:pt idx="218">
                  <c:v>-7.7626002654374613</c:v>
                </c:pt>
                <c:pt idx="219">
                  <c:v>-2.5051867425263277</c:v>
                </c:pt>
                <c:pt idx="220">
                  <c:v>2.1117275060773038</c:v>
                </c:pt>
                <c:pt idx="221">
                  <c:v>-1.0882792376561277</c:v>
                </c:pt>
                <c:pt idx="222">
                  <c:v>-0.23023962039006562</c:v>
                </c:pt>
                <c:pt idx="223">
                  <c:v>-0.47468481413822516</c:v>
                </c:pt>
                <c:pt idx="224">
                  <c:v>6.7737374259793768</c:v>
                </c:pt>
                <c:pt idx="225">
                  <c:v>1.941894080090119</c:v>
                </c:pt>
                <c:pt idx="226">
                  <c:v>4.7893170008152843</c:v>
                </c:pt>
                <c:pt idx="227">
                  <c:v>2.3077234847741348</c:v>
                </c:pt>
                <c:pt idx="228">
                  <c:v>0.54421458578341131</c:v>
                </c:pt>
                <c:pt idx="229">
                  <c:v>-2.8262490865537604</c:v>
                </c:pt>
                <c:pt idx="230">
                  <c:v>1.3604783568367615</c:v>
                </c:pt>
                <c:pt idx="231">
                  <c:v>4.7641065613640503</c:v>
                </c:pt>
                <c:pt idx="232">
                  <c:v>2.3535100960234487</c:v>
                </c:pt>
                <c:pt idx="233">
                  <c:v>1.3982771566800327</c:v>
                </c:pt>
                <c:pt idx="234">
                  <c:v>3.9495195621871435</c:v>
                </c:pt>
                <c:pt idx="235">
                  <c:v>4.2125355452150828</c:v>
                </c:pt>
                <c:pt idx="236">
                  <c:v>1.6433795717119057</c:v>
                </c:pt>
                <c:pt idx="237">
                  <c:v>1.835432222706455</c:v>
                </c:pt>
                <c:pt idx="238">
                  <c:v>3.3070662634904213</c:v>
                </c:pt>
                <c:pt idx="239">
                  <c:v>-2.012319308660568</c:v>
                </c:pt>
                <c:pt idx="240">
                  <c:v>-4.6199650219578885</c:v>
                </c:pt>
                <c:pt idx="241">
                  <c:v>-0.69691078287901931</c:v>
                </c:pt>
                <c:pt idx="242">
                  <c:v>1.2815272133973288</c:v>
                </c:pt>
                <c:pt idx="243">
                  <c:v>8.0863248380184771E-2</c:v>
                </c:pt>
                <c:pt idx="244">
                  <c:v>-1.0687226164507777</c:v>
                </c:pt>
                <c:pt idx="245">
                  <c:v>-4.0942616665438702</c:v>
                </c:pt>
                <c:pt idx="246">
                  <c:v>-0.20338612772954789</c:v>
                </c:pt>
                <c:pt idx="247">
                  <c:v>2.1359183949358069</c:v>
                </c:pt>
                <c:pt idx="248">
                  <c:v>-0.67469155787165747</c:v>
                </c:pt>
                <c:pt idx="249">
                  <c:v>-1.4411916713062496</c:v>
                </c:pt>
                <c:pt idx="250">
                  <c:v>-1.2873001494639897</c:v>
                </c:pt>
                <c:pt idx="251">
                  <c:v>-2.1456683773719085</c:v>
                </c:pt>
                <c:pt idx="252">
                  <c:v>3.0224882767388337</c:v>
                </c:pt>
                <c:pt idx="253">
                  <c:v>-2.4759992567056521</c:v>
                </c:pt>
                <c:pt idx="254">
                  <c:v>-2.8371943937365138</c:v>
                </c:pt>
                <c:pt idx="255">
                  <c:v>-5.0882792376561277</c:v>
                </c:pt>
                <c:pt idx="256">
                  <c:v>-5.2302396203900656</c:v>
                </c:pt>
                <c:pt idx="257">
                  <c:v>-6.0033793839961156</c:v>
                </c:pt>
                <c:pt idx="258">
                  <c:v>6.7561524686251673</c:v>
                </c:pt>
                <c:pt idx="259">
                  <c:v>-7.3171448565683797</c:v>
                </c:pt>
                <c:pt idx="260">
                  <c:v>13.578693560540955</c:v>
                </c:pt>
                <c:pt idx="261">
                  <c:v>3.7160196756217374</c:v>
                </c:pt>
                <c:pt idx="262">
                  <c:v>1.5840187681449827</c:v>
                </c:pt>
                <c:pt idx="263">
                  <c:v>-1.8262490865537604</c:v>
                </c:pt>
                <c:pt idx="264">
                  <c:v>0.2513538956510839</c:v>
                </c:pt>
                <c:pt idx="265">
                  <c:v>-4.2358934386359497</c:v>
                </c:pt>
                <c:pt idx="266">
                  <c:v>-2.0219501732758935</c:v>
                </c:pt>
                <c:pt idx="267">
                  <c:v>1.3982771566800327</c:v>
                </c:pt>
                <c:pt idx="268">
                  <c:v>4.9491909515452868</c:v>
                </c:pt>
                <c:pt idx="269">
                  <c:v>15.542209203265111</c:v>
                </c:pt>
                <c:pt idx="270">
                  <c:v>1.9316059941910773</c:v>
                </c:pt>
                <c:pt idx="271">
                  <c:v>3.0841830734659119</c:v>
                </c:pt>
                <c:pt idx="272">
                  <c:v>0.30706626349042132</c:v>
                </c:pt>
                <c:pt idx="273">
                  <c:v>-2.012319308660568</c:v>
                </c:pt>
                <c:pt idx="274">
                  <c:v>-2.9124971014483592</c:v>
                </c:pt>
                <c:pt idx="275">
                  <c:v>-5.3141536421245092</c:v>
                </c:pt>
                <c:pt idx="276">
                  <c:v>-6.5765124038687333</c:v>
                </c:pt>
                <c:pt idx="277">
                  <c:v>9.94886234090343</c:v>
                </c:pt>
                <c:pt idx="278">
                  <c:v>0.64768522872320311</c:v>
                </c:pt>
                <c:pt idx="279">
                  <c:v>-9.0613230816284585E-2</c:v>
                </c:pt>
                <c:pt idx="280">
                  <c:v>-4.7045362649760456</c:v>
                </c:pt>
                <c:pt idx="281">
                  <c:v>5.1359183949358069</c:v>
                </c:pt>
                <c:pt idx="282">
                  <c:v>-6.2511444028300023</c:v>
                </c:pt>
                <c:pt idx="283">
                  <c:v>2.1969559703791735</c:v>
                </c:pt>
                <c:pt idx="284">
                  <c:v>-10.973863287533582</c:v>
                </c:pt>
                <c:pt idx="285">
                  <c:v>-1.2879573707477032</c:v>
                </c:pt>
                <c:pt idx="286">
                  <c:v>-3.6972393935208778</c:v>
                </c:pt>
                <c:pt idx="287">
                  <c:v>-1.5124836139814963</c:v>
                </c:pt>
                <c:pt idx="288">
                  <c:v>-4.8371943937365138</c:v>
                </c:pt>
                <c:pt idx="289">
                  <c:v>-5.2375364918452334</c:v>
                </c:pt>
                <c:pt idx="290">
                  <c:v>-5.4527941997727183</c:v>
                </c:pt>
                <c:pt idx="291">
                  <c:v>-9.0033793839961156</c:v>
                </c:pt>
                <c:pt idx="292">
                  <c:v>4.851669018826076</c:v>
                </c:pt>
                <c:pt idx="293">
                  <c:v>-5.1207865485625312</c:v>
                </c:pt>
                <c:pt idx="294">
                  <c:v>-6.8239488120607632</c:v>
                </c:pt>
                <c:pt idx="295">
                  <c:v>4.2340975489387311</c:v>
                </c:pt>
                <c:pt idx="296">
                  <c:v>2.6238229505065558</c:v>
                </c:pt>
                <c:pt idx="297">
                  <c:v>-1.8262490865537604</c:v>
                </c:pt>
                <c:pt idx="298">
                  <c:v>-0.42725514967962752</c:v>
                </c:pt>
                <c:pt idx="299">
                  <c:v>0.76410656136405031</c:v>
                </c:pt>
                <c:pt idx="300">
                  <c:v>0.21851797410282359</c:v>
                </c:pt>
                <c:pt idx="301">
                  <c:v>1.8725738012660127</c:v>
                </c:pt>
                <c:pt idx="302">
                  <c:v>4.9491909515452868</c:v>
                </c:pt>
                <c:pt idx="303">
                  <c:v>32.542209203265109</c:v>
                </c:pt>
                <c:pt idx="304">
                  <c:v>0.69380045061437556</c:v>
                </c:pt>
                <c:pt idx="305">
                  <c:v>3.7153624543380239</c:v>
                </c:pt>
                <c:pt idx="306">
                  <c:v>-6.2703724133934955</c:v>
                </c:pt>
                <c:pt idx="307">
                  <c:v>-4.9028662368330345</c:v>
                </c:pt>
                <c:pt idx="308">
                  <c:v>-2.9124971014483592</c:v>
                </c:pt>
                <c:pt idx="309">
                  <c:v>-2.1284120306595575</c:v>
                </c:pt>
                <c:pt idx="310">
                  <c:v>-10.729418093785423</c:v>
                </c:pt>
                <c:pt idx="311">
                  <c:v>15.94886234090343</c:v>
                </c:pt>
                <c:pt idx="312">
                  <c:v>-11.742368783486477</c:v>
                </c:pt>
                <c:pt idx="313">
                  <c:v>-1.3785110426536011</c:v>
                </c:pt>
                <c:pt idx="314">
                  <c:v>-8.7045362649760456</c:v>
                </c:pt>
                <c:pt idx="315">
                  <c:v>12.749841429095568</c:v>
                </c:pt>
                <c:pt idx="316">
                  <c:v>-6.2511444028300023</c:v>
                </c:pt>
                <c:pt idx="317">
                  <c:v>1.8394092690758974</c:v>
                </c:pt>
                <c:pt idx="318">
                  <c:v>-11.338706860292028</c:v>
                </c:pt>
                <c:pt idx="319">
                  <c:v>6.7120426292522968</c:v>
                </c:pt>
                <c:pt idx="320">
                  <c:v>-1.7307325363528507</c:v>
                </c:pt>
                <c:pt idx="321">
                  <c:v>-1.1045266939987526</c:v>
                </c:pt>
                <c:pt idx="322">
                  <c:v>-5.808346178780698</c:v>
                </c:pt>
                <c:pt idx="323">
                  <c:v>-4.2862912590942628</c:v>
                </c:pt>
                <c:pt idx="324">
                  <c:v>-0.37385371655628852</c:v>
                </c:pt>
                <c:pt idx="325">
                  <c:v>-3.760259293038386</c:v>
                </c:pt>
                <c:pt idx="326">
                  <c:v>0.88584244138592183</c:v>
                </c:pt>
                <c:pt idx="327">
                  <c:v>-2.9204618544102452</c:v>
                </c:pt>
                <c:pt idx="328">
                  <c:v>1.0218203952321172</c:v>
                </c:pt>
                <c:pt idx="329">
                  <c:v>6.4234769359082655</c:v>
                </c:pt>
                <c:pt idx="330">
                  <c:v>5.1757119170743788</c:v>
                </c:pt>
                <c:pt idx="331">
                  <c:v>3.2118676637083663</c:v>
                </c:pt>
                <c:pt idx="332">
                  <c:v>3.309718207069432</c:v>
                </c:pt>
                <c:pt idx="333">
                  <c:v>-5.2597663770756</c:v>
                </c:pt>
                <c:pt idx="334">
                  <c:v>5.0493648278435082</c:v>
                </c:pt>
                <c:pt idx="335">
                  <c:v>4.6065559435712018</c:v>
                </c:pt>
                <c:pt idx="336">
                  <c:v>-9.7300859752921394</c:v>
                </c:pt>
                <c:pt idx="337">
                  <c:v>2.8098825123903612</c:v>
                </c:pt>
                <c:pt idx="338">
                  <c:v>1.6855070870106328</c:v>
                </c:pt>
                <c:pt idx="339">
                  <c:v>0.48783433643735741</c:v>
                </c:pt>
                <c:pt idx="340">
                  <c:v>2.5869993223658536</c:v>
                </c:pt>
                <c:pt idx="341">
                  <c:v>-5.49691469936859</c:v>
                </c:pt>
                <c:pt idx="342">
                  <c:v>4.7044064869322693</c:v>
                </c:pt>
                <c:pt idx="343">
                  <c:v>5.4456961609156291</c:v>
                </c:pt>
                <c:pt idx="344">
                  <c:v>1.7943029375544537</c:v>
                </c:pt>
                <c:pt idx="345">
                  <c:v>1.8055768553790639</c:v>
                </c:pt>
                <c:pt idx="346">
                  <c:v>9.5117720425664132E-2</c:v>
                </c:pt>
                <c:pt idx="347">
                  <c:v>1.7143659621894525</c:v>
                </c:pt>
                <c:pt idx="348">
                  <c:v>-0.304533437732184</c:v>
                </c:pt>
                <c:pt idx="349">
                  <c:v>-0.45346208127943477</c:v>
                </c:pt>
                <c:pt idx="350">
                  <c:v>2.3173436891664583</c:v>
                </c:pt>
                <c:pt idx="351">
                  <c:v>4.8672716521061421</c:v>
                </c:pt>
                <c:pt idx="352">
                  <c:v>0.90839027703514219</c:v>
                </c:pt>
                <c:pt idx="353">
                  <c:v>-3.7131582392216451</c:v>
                </c:pt>
                <c:pt idx="354">
                  <c:v>-1.3854562450227563</c:v>
                </c:pt>
                <c:pt idx="355">
                  <c:v>-7.7463227714117613</c:v>
                </c:pt>
                <c:pt idx="356">
                  <c:v>-3.2063542837292607</c:v>
                </c:pt>
                <c:pt idx="357">
                  <c:v>7.125544220901503E-2</c:v>
                </c:pt>
                <c:pt idx="358">
                  <c:v>-7.3519631021907816</c:v>
                </c:pt>
                <c:pt idx="359">
                  <c:v>8.8858424413859218</c:v>
                </c:pt>
                <c:pt idx="360">
                  <c:v>-2.9204618544102452</c:v>
                </c:pt>
                <c:pt idx="361">
                  <c:v>3.8858424413859218</c:v>
                </c:pt>
                <c:pt idx="362">
                  <c:v>7.8937965341248049</c:v>
                </c:pt>
                <c:pt idx="363">
                  <c:v>4.6393918651194621</c:v>
                </c:pt>
                <c:pt idx="364">
                  <c:v>-11.190446098251495</c:v>
                </c:pt>
                <c:pt idx="365">
                  <c:v>13.940897587941546</c:v>
                </c:pt>
                <c:pt idx="366">
                  <c:v>-6.2597663770756</c:v>
                </c:pt>
                <c:pt idx="367">
                  <c:v>5.0493648278435082</c:v>
                </c:pt>
                <c:pt idx="368">
                  <c:v>-9.3934440564287982</c:v>
                </c:pt>
                <c:pt idx="369">
                  <c:v>-9.7300859752921394</c:v>
                </c:pt>
                <c:pt idx="370">
                  <c:v>2.8098825123903612</c:v>
                </c:pt>
                <c:pt idx="371">
                  <c:v>1.6855070870106328</c:v>
                </c:pt>
                <c:pt idx="372">
                  <c:v>-7.5115084422789291</c:v>
                </c:pt>
                <c:pt idx="373">
                  <c:v>2.2987728998866803</c:v>
                </c:pt>
                <c:pt idx="374">
                  <c:v>-7.49691469936859</c:v>
                </c:pt>
                <c:pt idx="375">
                  <c:v>-3.1178059943416638</c:v>
                </c:pt>
                <c:pt idx="376">
                  <c:v>5.8762115767705954</c:v>
                </c:pt>
                <c:pt idx="377">
                  <c:v>10.794302937554454</c:v>
                </c:pt>
                <c:pt idx="378">
                  <c:v>3.0059122097543511</c:v>
                </c:pt>
                <c:pt idx="379">
                  <c:v>-7.9048822795743359</c:v>
                </c:pt>
                <c:pt idx="380">
                  <c:v>-0.20868827688941671</c:v>
                </c:pt>
                <c:pt idx="381">
                  <c:v>-0.304533437732184</c:v>
                </c:pt>
                <c:pt idx="382">
                  <c:v>-0.45346208127943477</c:v>
                </c:pt>
                <c:pt idx="383">
                  <c:v>2.3173436891664583</c:v>
                </c:pt>
                <c:pt idx="384">
                  <c:v>6.8672716521061421</c:v>
                </c:pt>
                <c:pt idx="385">
                  <c:v>13.141890163600548</c:v>
                </c:pt>
                <c:pt idx="386">
                  <c:v>-3.1808152336361699</c:v>
                </c:pt>
                <c:pt idx="387">
                  <c:v>1.1803799033946918</c:v>
                </c:pt>
                <c:pt idx="388">
                  <c:v>-6.8561044538811524</c:v>
                </c:pt>
                <c:pt idx="389">
                  <c:v>-2.8196200966053082</c:v>
                </c:pt>
                <c:pt idx="390">
                  <c:v>2.071255442209015</c:v>
                </c:pt>
                <c:pt idx="391">
                  <c:v>-6.2355417695499371</c:v>
                </c:pt>
                <c:pt idx="392">
                  <c:v>8.8858424413859218</c:v>
                </c:pt>
                <c:pt idx="393">
                  <c:v>-5.4050465848952651</c:v>
                </c:pt>
                <c:pt idx="394">
                  <c:v>-4.7241035464043968</c:v>
                </c:pt>
                <c:pt idx="395">
                  <c:v>-9.3798361454440293</c:v>
                </c:pt>
                <c:pt idx="396">
                  <c:v>-15.360608134880538</c:v>
                </c:pt>
                <c:pt idx="397">
                  <c:v>-11.190446098251495</c:v>
                </c:pt>
                <c:pt idx="398">
                  <c:v>13.612538372458944</c:v>
                </c:pt>
                <c:pt idx="399">
                  <c:v>-3.2597663770756</c:v>
                </c:pt>
                <c:pt idx="400">
                  <c:v>8.9654508061090663</c:v>
                </c:pt>
                <c:pt idx="401">
                  <c:v>-9.3934440564287982</c:v>
                </c:pt>
                <c:pt idx="402">
                  <c:v>-12.74734232200449</c:v>
                </c:pt>
                <c:pt idx="403">
                  <c:v>0.80988251239036124</c:v>
                </c:pt>
                <c:pt idx="404">
                  <c:v>-0.41599189207801857</c:v>
                </c:pt>
                <c:pt idx="405">
                  <c:v>-12.930749940309285</c:v>
                </c:pt>
                <c:pt idx="406">
                  <c:v>8.2987728998866803</c:v>
                </c:pt>
                <c:pt idx="407">
                  <c:v>-9.49691469936859</c:v>
                </c:pt>
                <c:pt idx="408">
                  <c:v>-0.11780599434166383</c:v>
                </c:pt>
                <c:pt idx="409">
                  <c:v>21.310375428353147</c:v>
                </c:pt>
                <c:pt idx="410">
                  <c:v>11.626146283443711</c:v>
                </c:pt>
                <c:pt idx="411">
                  <c:v>2.5608030509890476</c:v>
                </c:pt>
                <c:pt idx="412">
                  <c:v>-5.8169912114704534</c:v>
                </c:pt>
                <c:pt idx="413">
                  <c:v>-5.2707116842583535</c:v>
                </c:pt>
                <c:pt idx="414">
                  <c:v>-3.304533437732184</c:v>
                </c:pt>
                <c:pt idx="415">
                  <c:v>0.37108439315465525</c:v>
                </c:pt>
                <c:pt idx="416">
                  <c:v>-1.813014165101011</c:v>
                </c:pt>
                <c:pt idx="417">
                  <c:v>14.867271652106142</c:v>
                </c:pt>
                <c:pt idx="418">
                  <c:v>11.663616472645126</c:v>
                </c:pt>
                <c:pt idx="419">
                  <c:v>-1.1808152336361699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A3-6F40-B843-9F8F07F77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201072"/>
        <c:axId val="422884992"/>
      </c:scatterChart>
      <c:valAx>
        <c:axId val="18020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City3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22884992"/>
        <c:crosses val="autoZero"/>
        <c:crossBetween val="midCat"/>
      </c:valAx>
      <c:valAx>
        <c:axId val="4228849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180201072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City4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'Dummy Variables wo City 1'!$F$2:$F$421</c:f>
              <c:numCache>
                <c:formatCode>General</c:formatCode>
                <c:ptCount val="4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</c:numCache>
            </c:numRef>
          </c:xVal>
          <c:yVal>
            <c:numRef>
              <c:f>'Dummy Variables wo City 1'!$Q$29:$Q$448</c:f>
              <c:numCache>
                <c:formatCode>0.0000</c:formatCode>
                <c:ptCount val="420"/>
                <c:pt idx="0">
                  <c:v>1.1773821369785624</c:v>
                </c:pt>
                <c:pt idx="1">
                  <c:v>-2.6872971304589548</c:v>
                </c:pt>
                <c:pt idx="2">
                  <c:v>1.6997656673068544</c:v>
                </c:pt>
                <c:pt idx="3">
                  <c:v>3.7584692495900622</c:v>
                </c:pt>
                <c:pt idx="4">
                  <c:v>-1.3801713080581468</c:v>
                </c:pt>
                <c:pt idx="5">
                  <c:v>0.98500087534215552</c:v>
                </c:pt>
                <c:pt idx="6">
                  <c:v>-5.3871395688714578</c:v>
                </c:pt>
                <c:pt idx="7">
                  <c:v>2.0510013290805347</c:v>
                </c:pt>
                <c:pt idx="8">
                  <c:v>-4.7506435564248051E-2</c:v>
                </c:pt>
                <c:pt idx="9">
                  <c:v>-0.38316252250201899</c:v>
                </c:pt>
                <c:pt idx="10">
                  <c:v>2.19726736882577</c:v>
                </c:pt>
                <c:pt idx="11">
                  <c:v>-8.0013746470651625E-2</c:v>
                </c:pt>
                <c:pt idx="12">
                  <c:v>-5.5506619553290459</c:v>
                </c:pt>
                <c:pt idx="13">
                  <c:v>1.7296103744112443</c:v>
                </c:pt>
                <c:pt idx="14">
                  <c:v>-0.58349787687730625</c:v>
                </c:pt>
                <c:pt idx="15">
                  <c:v>1.546859977390163</c:v>
                </c:pt>
                <c:pt idx="16">
                  <c:v>1.0682576757928857</c:v>
                </c:pt>
                <c:pt idx="17">
                  <c:v>-0.28928902551039215</c:v>
                </c:pt>
                <c:pt idx="18">
                  <c:v>-6.715498784354061</c:v>
                </c:pt>
                <c:pt idx="19">
                  <c:v>-9.427887873913221E-2</c:v>
                </c:pt>
                <c:pt idx="20">
                  <c:v>0.44503238765965492</c:v>
                </c:pt>
                <c:pt idx="21">
                  <c:v>-3.4753592476171997</c:v>
                </c:pt>
                <c:pt idx="22">
                  <c:v>4.9889779217115979</c:v>
                </c:pt>
                <c:pt idx="23">
                  <c:v>2.5462278987442133E-2</c:v>
                </c:pt>
                <c:pt idx="24">
                  <c:v>1.3753834981936954</c:v>
                </c:pt>
                <c:pt idx="25">
                  <c:v>4.8473461496195185</c:v>
                </c:pt>
                <c:pt idx="26">
                  <c:v>0.61650886685612605</c:v>
                </c:pt>
                <c:pt idx="27">
                  <c:v>-5.8282716812673225</c:v>
                </c:pt>
                <c:pt idx="28">
                  <c:v>-0.81831220601013932</c:v>
                </c:pt>
                <c:pt idx="29">
                  <c:v>0.97803261452884449</c:v>
                </c:pt>
                <c:pt idx="30">
                  <c:v>5.547845809315735</c:v>
                </c:pt>
                <c:pt idx="31">
                  <c:v>9.1385637865425604</c:v>
                </c:pt>
                <c:pt idx="32">
                  <c:v>-4.8007272486559307</c:v>
                </c:pt>
                <c:pt idx="33">
                  <c:v>3.6380708705797762</c:v>
                </c:pt>
                <c:pt idx="34">
                  <c:v>4.0068914897076624</c:v>
                </c:pt>
                <c:pt idx="35">
                  <c:v>-0.92875110976324393</c:v>
                </c:pt>
                <c:pt idx="36">
                  <c:v>2.7869995141270252</c:v>
                </c:pt>
                <c:pt idx="37">
                  <c:v>-3.1433515964070136</c:v>
                </c:pt>
                <c:pt idx="38">
                  <c:v>1.7435468960378682</c:v>
                </c:pt>
                <c:pt idx="39">
                  <c:v>6.265930426366161</c:v>
                </c:pt>
                <c:pt idx="40">
                  <c:v>-1.3801713080581468</c:v>
                </c:pt>
                <c:pt idx="41">
                  <c:v>9.9850008753421555</c:v>
                </c:pt>
                <c:pt idx="42">
                  <c:v>-9.4488343655985378</c:v>
                </c:pt>
                <c:pt idx="43">
                  <c:v>10.156477354538627</c:v>
                </c:pt>
                <c:pt idx="44">
                  <c:v>-3.4382176690576411</c:v>
                </c:pt>
                <c:pt idx="45">
                  <c:v>0.1932903224563276</c:v>
                </c:pt>
                <c:pt idx="46">
                  <c:v>7.9627816503347937</c:v>
                </c:pt>
                <c:pt idx="47">
                  <c:v>-7.0800137464706516</c:v>
                </c:pt>
                <c:pt idx="48">
                  <c:v>-7.7506686990624782</c:v>
                </c:pt>
                <c:pt idx="49">
                  <c:v>10.317008526552343</c:v>
                </c:pt>
                <c:pt idx="50">
                  <c:v>-0.58349787687730625</c:v>
                </c:pt>
                <c:pt idx="51">
                  <c:v>1.9956175718830522</c:v>
                </c:pt>
                <c:pt idx="52">
                  <c:v>-1.2604301503315734</c:v>
                </c:pt>
                <c:pt idx="53">
                  <c:v>-0.28928902551039215</c:v>
                </c:pt>
                <c:pt idx="54">
                  <c:v>-8.715498784354061</c:v>
                </c:pt>
                <c:pt idx="55">
                  <c:v>2.7989306532353488</c:v>
                </c:pt>
                <c:pt idx="56">
                  <c:v>-2.7264440915368144</c:v>
                </c:pt>
                <c:pt idx="57">
                  <c:v>-1.0302500888518953</c:v>
                </c:pt>
                <c:pt idx="58">
                  <c:v>-3.0110220782884021</c:v>
                </c:pt>
                <c:pt idx="59">
                  <c:v>2.5462278987442133E-2</c:v>
                </c:pt>
                <c:pt idx="60">
                  <c:v>5.3753834981936954</c:v>
                </c:pt>
                <c:pt idx="61">
                  <c:v>2.1292615325690907</c:v>
                </c:pt>
                <c:pt idx="62">
                  <c:v>-0.42727236187488771</c:v>
                </c:pt>
                <c:pt idx="63">
                  <c:v>-10.8100295026294</c:v>
                </c:pt>
                <c:pt idx="64">
                  <c:v>-0.81831220601013932</c:v>
                </c:pt>
                <c:pt idx="65">
                  <c:v>-2.2557958826784184</c:v>
                </c:pt>
                <c:pt idx="66">
                  <c:v>2.090805511442106</c:v>
                </c:pt>
                <c:pt idx="67">
                  <c:v>5.1385637865425604</c:v>
                </c:pt>
                <c:pt idx="68">
                  <c:v>-6.3881254007970298</c:v>
                </c:pt>
                <c:pt idx="69">
                  <c:v>-2.3619291294202238</c:v>
                </c:pt>
                <c:pt idx="70">
                  <c:v>4.0068914897076624</c:v>
                </c:pt>
                <c:pt idx="71">
                  <c:v>-0.92875110976324393</c:v>
                </c:pt>
                <c:pt idx="72">
                  <c:v>2.4440465557340856</c:v>
                </c:pt>
                <c:pt idx="73">
                  <c:v>-4.1433515964070136</c:v>
                </c:pt>
                <c:pt idx="74">
                  <c:v>-6.2564531039621318</c:v>
                </c:pt>
                <c:pt idx="75">
                  <c:v>-4.734069573633839</c:v>
                </c:pt>
                <c:pt idx="76">
                  <c:v>-1.6428586804442276</c:v>
                </c:pt>
                <c:pt idx="77">
                  <c:v>22.985000875342156</c:v>
                </c:pt>
                <c:pt idx="78">
                  <c:v>-7.2378823146823521</c:v>
                </c:pt>
                <c:pt idx="79">
                  <c:v>12.155820133254913</c:v>
                </c:pt>
                <c:pt idx="80">
                  <c:v>-7.7231242664510873</c:v>
                </c:pt>
                <c:pt idx="81">
                  <c:v>0.1932903224563276</c:v>
                </c:pt>
                <c:pt idx="82">
                  <c:v>6.8682509320594534</c:v>
                </c:pt>
                <c:pt idx="83">
                  <c:v>-5.0000767711056486</c:v>
                </c:pt>
                <c:pt idx="84">
                  <c:v>-7.7506686990624782</c:v>
                </c:pt>
                <c:pt idx="85">
                  <c:v>17.590312595479322</c:v>
                </c:pt>
                <c:pt idx="86">
                  <c:v>-8.4292777443931879</c:v>
                </c:pt>
                <c:pt idx="87">
                  <c:v>1.9956175718830522</c:v>
                </c:pt>
                <c:pt idx="88">
                  <c:v>-4.2604301503315734</c:v>
                </c:pt>
                <c:pt idx="89">
                  <c:v>0.9475306861407411</c:v>
                </c:pt>
                <c:pt idx="90">
                  <c:v>-8.6498269412575404</c:v>
                </c:pt>
                <c:pt idx="91">
                  <c:v>-1.3937792190429139</c:v>
                </c:pt>
                <c:pt idx="92">
                  <c:v>-2.5951004053437732</c:v>
                </c:pt>
                <c:pt idx="93">
                  <c:v>-1.0302500888518953</c:v>
                </c:pt>
                <c:pt idx="94">
                  <c:v>-4.8060524562599589</c:v>
                </c:pt>
                <c:pt idx="95">
                  <c:v>-4.7476774846186061</c:v>
                </c:pt>
                <c:pt idx="96">
                  <c:v>5.3677580160966682</c:v>
                </c:pt>
                <c:pt idx="97">
                  <c:v>19.996274793166766</c:v>
                </c:pt>
                <c:pt idx="98">
                  <c:v>-3.2627641434917294</c:v>
                </c:pt>
                <c:pt idx="99">
                  <c:v>-12.539388037504436</c:v>
                </c:pt>
                <c:pt idx="100">
                  <c:v>-5.2159917003168452</c:v>
                </c:pt>
                <c:pt idx="101">
                  <c:v>-5.3221249470586525</c:v>
                </c:pt>
                <c:pt idx="102">
                  <c:v>1.9229774679732206</c:v>
                </c:pt>
                <c:pt idx="103">
                  <c:v>12.900758242965857</c:v>
                </c:pt>
                <c:pt idx="104">
                  <c:v>-6.3881254007970298</c:v>
                </c:pt>
                <c:pt idx="105">
                  <c:v>-2.3619291294202238</c:v>
                </c:pt>
                <c:pt idx="106">
                  <c:v>6.8914897076624015E-3</c:v>
                </c:pt>
                <c:pt idx="107">
                  <c:v>-1.7791652449322806</c:v>
                </c:pt>
                <c:pt idx="108">
                  <c:v>5.7640551985327804E-2</c:v>
                </c:pt>
                <c:pt idx="109">
                  <c:v>7.280523742009839</c:v>
                </c:pt>
                <c:pt idx="110">
                  <c:v>-1.9489990981861265</c:v>
                </c:pt>
                <c:pt idx="111">
                  <c:v>2.7919619651553766</c:v>
                </c:pt>
                <c:pt idx="112">
                  <c:v>-2.9815064090925301</c:v>
                </c:pt>
                <c:pt idx="113">
                  <c:v>0.88350146898684478</c:v>
                </c:pt>
                <c:pt idx="114">
                  <c:v>2.5879781750525037</c:v>
                </c:pt>
                <c:pt idx="115">
                  <c:v>8.4092048244008648</c:v>
                </c:pt>
                <c:pt idx="116">
                  <c:v>4.2961033168457465</c:v>
                </c:pt>
                <c:pt idx="117">
                  <c:v>4.1209784019216915</c:v>
                </c:pt>
                <c:pt idx="118">
                  <c:v>1.4970958925047491</c:v>
                </c:pt>
                <c:pt idx="119">
                  <c:v>5.3730490777668773</c:v>
                </c:pt>
                <c:pt idx="120">
                  <c:v>0.74818073642436289</c:v>
                </c:pt>
                <c:pt idx="121">
                  <c:v>3.5919552214219443</c:v>
                </c:pt>
                <c:pt idx="122">
                  <c:v>-0.48863897522677036</c:v>
                </c:pt>
                <c:pt idx="123">
                  <c:v>3.8032358829799868</c:v>
                </c:pt>
                <c:pt idx="124">
                  <c:v>5.649344361137727</c:v>
                </c:pt>
                <c:pt idx="125">
                  <c:v>0.51468084985895679</c:v>
                </c:pt>
                <c:pt idx="126">
                  <c:v>4.8360718045282471</c:v>
                </c:pt>
                <c:pt idx="127">
                  <c:v>3.6722208074288023</c:v>
                </c:pt>
                <c:pt idx="128">
                  <c:v>-1.0116797268387767</c:v>
                </c:pt>
                <c:pt idx="129">
                  <c:v>3.4082189924752946</c:v>
                </c:pt>
                <c:pt idx="130">
                  <c:v>0.8493511048711575</c:v>
                </c:pt>
                <c:pt idx="131">
                  <c:v>6.4088762137590081</c:v>
                </c:pt>
                <c:pt idx="132">
                  <c:v>5.3647663743861376</c:v>
                </c:pt>
                <c:pt idx="133">
                  <c:v>2.0367357695453929</c:v>
                </c:pt>
                <c:pt idx="134">
                  <c:v>0.59461782522395801</c:v>
                </c:pt>
                <c:pt idx="135">
                  <c:v>2.2662586097413584</c:v>
                </c:pt>
                <c:pt idx="136">
                  <c:v>4.7554776078795324</c:v>
                </c:pt>
                <c:pt idx="137">
                  <c:v>1.2848293990211364</c:v>
                </c:pt>
                <c:pt idx="138">
                  <c:v>2.9053920833523517</c:v>
                </c:pt>
                <c:pt idx="139">
                  <c:v>2.7816738792563367</c:v>
                </c:pt>
                <c:pt idx="140">
                  <c:v>-0.26575578520226095</c:v>
                </c:pt>
                <c:pt idx="141">
                  <c:v>2.6122027825781675</c:v>
                </c:pt>
                <c:pt idx="142">
                  <c:v>5.8980952118971839</c:v>
                </c:pt>
                <c:pt idx="143">
                  <c:v>-1.0438584271033218</c:v>
                </c:pt>
                <c:pt idx="144">
                  <c:v>3.1972669415591088</c:v>
                </c:pt>
                <c:pt idx="145">
                  <c:v>-0.81068715117977241</c:v>
                </c:pt>
                <c:pt idx="146">
                  <c:v>-6.719476257990161</c:v>
                </c:pt>
                <c:pt idx="147">
                  <c:v>-4.9626070091708936</c:v>
                </c:pt>
                <c:pt idx="148">
                  <c:v>-10.152325667005286</c:v>
                </c:pt>
                <c:pt idx="149">
                  <c:v>-2.0514839092003481</c:v>
                </c:pt>
                <c:pt idx="150">
                  <c:v>-5.1164985310131552</c:v>
                </c:pt>
                <c:pt idx="151">
                  <c:v>-0.41202182494749628</c:v>
                </c:pt>
                <c:pt idx="152">
                  <c:v>-3.5907951755991352</c:v>
                </c:pt>
                <c:pt idx="153">
                  <c:v>6.2961033168457465</c:v>
                </c:pt>
                <c:pt idx="154">
                  <c:v>-6.8790215980783085</c:v>
                </c:pt>
                <c:pt idx="155">
                  <c:v>-5.1742162813707928</c:v>
                </c:pt>
                <c:pt idx="156">
                  <c:v>10.085151265929561</c:v>
                </c:pt>
                <c:pt idx="157">
                  <c:v>2.5840011286830613</c:v>
                </c:pt>
                <c:pt idx="158">
                  <c:v>9.4363869277032375</c:v>
                </c:pt>
                <c:pt idx="159">
                  <c:v>-9.7616144335118911</c:v>
                </c:pt>
                <c:pt idx="160">
                  <c:v>9.7116963791485187</c:v>
                </c:pt>
                <c:pt idx="161">
                  <c:v>3.1465174520147841</c:v>
                </c:pt>
                <c:pt idx="162">
                  <c:v>-1.2803495281125983</c:v>
                </c:pt>
                <c:pt idx="163">
                  <c:v>11.836071804528247</c:v>
                </c:pt>
                <c:pt idx="164">
                  <c:v>-10.137731924094949</c:v>
                </c:pt>
                <c:pt idx="165">
                  <c:v>-1.4823279356971728</c:v>
                </c:pt>
                <c:pt idx="166">
                  <c:v>-1.6096945755207717</c:v>
                </c:pt>
                <c:pt idx="167">
                  <c:v>1.8493511048711575</c:v>
                </c:pt>
                <c:pt idx="168">
                  <c:v>5.2012439879285512</c:v>
                </c:pt>
                <c:pt idx="169">
                  <c:v>-5.9161631766378662</c:v>
                </c:pt>
                <c:pt idx="170">
                  <c:v>-1.8574595943546566</c:v>
                </c:pt>
                <c:pt idx="171">
                  <c:v>0.59461782522395801</c:v>
                </c:pt>
                <c:pt idx="172">
                  <c:v>3.4556486569338922</c:v>
                </c:pt>
                <c:pt idx="173">
                  <c:v>-9.2551390886613643</c:v>
                </c:pt>
                <c:pt idx="174">
                  <c:v>-4.3907884318657029</c:v>
                </c:pt>
                <c:pt idx="175">
                  <c:v>2.9053920833523517</c:v>
                </c:pt>
                <c:pt idx="176">
                  <c:v>1.7856509256257791</c:v>
                </c:pt>
                <c:pt idx="177">
                  <c:v>4.6217999285263343</c:v>
                </c:pt>
                <c:pt idx="178">
                  <c:v>1.0214848053513403</c:v>
                </c:pt>
                <c:pt idx="179">
                  <c:v>3.8980952118971839</c:v>
                </c:pt>
                <c:pt idx="180">
                  <c:v>-7.0438584271033218</c:v>
                </c:pt>
                <c:pt idx="181">
                  <c:v>-6.1861474204791165</c:v>
                </c:pt>
                <c:pt idx="182">
                  <c:v>3.4264611711132158</c:v>
                </c:pt>
                <c:pt idx="183">
                  <c:v>-8.018319377010231</c:v>
                </c:pt>
                <c:pt idx="184">
                  <c:v>-6.5025754968533942</c:v>
                </c:pt>
                <c:pt idx="185">
                  <c:v>-10.152325667005286</c:v>
                </c:pt>
                <c:pt idx="186">
                  <c:v>-3.0514839092003481</c:v>
                </c:pt>
                <c:pt idx="187">
                  <c:v>-9.1164985310131552</c:v>
                </c:pt>
                <c:pt idx="188">
                  <c:v>-6.6783576330611627</c:v>
                </c:pt>
                <c:pt idx="189">
                  <c:v>-1.5907951755991352</c:v>
                </c:pt>
                <c:pt idx="190">
                  <c:v>7.0155023764635995</c:v>
                </c:pt>
                <c:pt idx="191">
                  <c:v>-10.647855704673058</c:v>
                </c:pt>
                <c:pt idx="192">
                  <c:v>4.0141879338961726</c:v>
                </c:pt>
                <c:pt idx="193">
                  <c:v>2.313688274199956</c:v>
                </c:pt>
                <c:pt idx="194">
                  <c:v>0.34783863831564332</c:v>
                </c:pt>
                <c:pt idx="195">
                  <c:v>-13.810063648563219</c:v>
                </c:pt>
                <c:pt idx="196">
                  <c:v>-13.750011905045424</c:v>
                </c:pt>
                <c:pt idx="197">
                  <c:v>3.7116963791485187</c:v>
                </c:pt>
                <c:pt idx="198">
                  <c:v>8.4612687565126183</c:v>
                </c:pt>
                <c:pt idx="199">
                  <c:v>-4.2173402888180931</c:v>
                </c:pt>
                <c:pt idx="200">
                  <c:v>8.3700578633230069</c:v>
                </c:pt>
                <c:pt idx="201">
                  <c:v>-10.137731924094949</c:v>
                </c:pt>
                <c:pt idx="202">
                  <c:v>-1.4823279356971728</c:v>
                </c:pt>
                <c:pt idx="203">
                  <c:v>3.3903054244792283</c:v>
                </c:pt>
                <c:pt idx="204">
                  <c:v>1.8493511048711575</c:v>
                </c:pt>
                <c:pt idx="205">
                  <c:v>4.026447683646353</c:v>
                </c:pt>
                <c:pt idx="206">
                  <c:v>-7.0146709412826471</c:v>
                </c:pt>
                <c:pt idx="207">
                  <c:v>-0.90156943372752885</c:v>
                </c:pt>
                <c:pt idx="208">
                  <c:v>-5.2929378885046372</c:v>
                </c:pt>
                <c:pt idx="209">
                  <c:v>6.4622883071053483</c:v>
                </c:pt>
                <c:pt idx="210">
                  <c:v>-9.8826700338058924</c:v>
                </c:pt>
                <c:pt idx="211">
                  <c:v>-3.9818350197343868</c:v>
                </c:pt>
                <c:pt idx="212">
                  <c:v>11.552151039060373</c:v>
                </c:pt>
                <c:pt idx="213">
                  <c:v>3.0042284586389894</c:v>
                </c:pt>
                <c:pt idx="214">
                  <c:v>4.6217999285263343</c:v>
                </c:pt>
                <c:pt idx="215">
                  <c:v>1.0214848053513403</c:v>
                </c:pt>
                <c:pt idx="216">
                  <c:v>-0.49163018967064076</c:v>
                </c:pt>
                <c:pt idx="217">
                  <c:v>-9.4810134931297441</c:v>
                </c:pt>
                <c:pt idx="218">
                  <c:v>-7.7626002654374613</c:v>
                </c:pt>
                <c:pt idx="219">
                  <c:v>-2.5051867425263277</c:v>
                </c:pt>
                <c:pt idx="220">
                  <c:v>2.1117275060773038</c:v>
                </c:pt>
                <c:pt idx="221">
                  <c:v>-1.0882792376561277</c:v>
                </c:pt>
                <c:pt idx="222">
                  <c:v>-0.23023962039006562</c:v>
                </c:pt>
                <c:pt idx="223">
                  <c:v>-0.47468481413822516</c:v>
                </c:pt>
                <c:pt idx="224">
                  <c:v>6.7737374259793768</c:v>
                </c:pt>
                <c:pt idx="225">
                  <c:v>1.941894080090119</c:v>
                </c:pt>
                <c:pt idx="226">
                  <c:v>4.7893170008152843</c:v>
                </c:pt>
                <c:pt idx="227">
                  <c:v>2.3077234847741348</c:v>
                </c:pt>
                <c:pt idx="228">
                  <c:v>0.54421458578341131</c:v>
                </c:pt>
                <c:pt idx="229">
                  <c:v>-2.8262490865537604</c:v>
                </c:pt>
                <c:pt idx="230">
                  <c:v>1.3604783568367615</c:v>
                </c:pt>
                <c:pt idx="231">
                  <c:v>4.7641065613640503</c:v>
                </c:pt>
                <c:pt idx="232">
                  <c:v>2.3535100960234487</c:v>
                </c:pt>
                <c:pt idx="233">
                  <c:v>1.3982771566800327</c:v>
                </c:pt>
                <c:pt idx="234">
                  <c:v>3.9495195621871435</c:v>
                </c:pt>
                <c:pt idx="235">
                  <c:v>4.2125355452150828</c:v>
                </c:pt>
                <c:pt idx="236">
                  <c:v>1.6433795717119057</c:v>
                </c:pt>
                <c:pt idx="237">
                  <c:v>1.835432222706455</c:v>
                </c:pt>
                <c:pt idx="238">
                  <c:v>3.3070662634904213</c:v>
                </c:pt>
                <c:pt idx="239">
                  <c:v>-2.012319308660568</c:v>
                </c:pt>
                <c:pt idx="240">
                  <c:v>-4.6199650219578885</c:v>
                </c:pt>
                <c:pt idx="241">
                  <c:v>-0.69691078287901931</c:v>
                </c:pt>
                <c:pt idx="242">
                  <c:v>1.2815272133973288</c:v>
                </c:pt>
                <c:pt idx="243">
                  <c:v>8.0863248380184771E-2</c:v>
                </c:pt>
                <c:pt idx="244">
                  <c:v>-1.0687226164507777</c:v>
                </c:pt>
                <c:pt idx="245">
                  <c:v>-4.0942616665438702</c:v>
                </c:pt>
                <c:pt idx="246">
                  <c:v>-0.20338612772954789</c:v>
                </c:pt>
                <c:pt idx="247">
                  <c:v>2.1359183949358069</c:v>
                </c:pt>
                <c:pt idx="248">
                  <c:v>-0.67469155787165747</c:v>
                </c:pt>
                <c:pt idx="249">
                  <c:v>-1.4411916713062496</c:v>
                </c:pt>
                <c:pt idx="250">
                  <c:v>-1.2873001494639897</c:v>
                </c:pt>
                <c:pt idx="251">
                  <c:v>-2.1456683773719085</c:v>
                </c:pt>
                <c:pt idx="252">
                  <c:v>3.0224882767388337</c:v>
                </c:pt>
                <c:pt idx="253">
                  <c:v>-2.4759992567056521</c:v>
                </c:pt>
                <c:pt idx="254">
                  <c:v>-2.8371943937365138</c:v>
                </c:pt>
                <c:pt idx="255">
                  <c:v>-5.0882792376561277</c:v>
                </c:pt>
                <c:pt idx="256">
                  <c:v>-5.2302396203900656</c:v>
                </c:pt>
                <c:pt idx="257">
                  <c:v>-6.0033793839961156</c:v>
                </c:pt>
                <c:pt idx="258">
                  <c:v>6.7561524686251673</c:v>
                </c:pt>
                <c:pt idx="259">
                  <c:v>-7.3171448565683797</c:v>
                </c:pt>
                <c:pt idx="260">
                  <c:v>13.578693560540955</c:v>
                </c:pt>
                <c:pt idx="261">
                  <c:v>3.7160196756217374</c:v>
                </c:pt>
                <c:pt idx="262">
                  <c:v>1.5840187681449827</c:v>
                </c:pt>
                <c:pt idx="263">
                  <c:v>-1.8262490865537604</c:v>
                </c:pt>
                <c:pt idx="264">
                  <c:v>0.2513538956510839</c:v>
                </c:pt>
                <c:pt idx="265">
                  <c:v>-4.2358934386359497</c:v>
                </c:pt>
                <c:pt idx="266">
                  <c:v>-2.0219501732758935</c:v>
                </c:pt>
                <c:pt idx="267">
                  <c:v>1.3982771566800327</c:v>
                </c:pt>
                <c:pt idx="268">
                  <c:v>4.9491909515452868</c:v>
                </c:pt>
                <c:pt idx="269">
                  <c:v>15.542209203265111</c:v>
                </c:pt>
                <c:pt idx="270">
                  <c:v>1.9316059941910773</c:v>
                </c:pt>
                <c:pt idx="271">
                  <c:v>3.0841830734659119</c:v>
                </c:pt>
                <c:pt idx="272">
                  <c:v>0.30706626349042132</c:v>
                </c:pt>
                <c:pt idx="273">
                  <c:v>-2.012319308660568</c:v>
                </c:pt>
                <c:pt idx="274">
                  <c:v>-2.9124971014483592</c:v>
                </c:pt>
                <c:pt idx="275">
                  <c:v>-5.3141536421245092</c:v>
                </c:pt>
                <c:pt idx="276">
                  <c:v>-6.5765124038687333</c:v>
                </c:pt>
                <c:pt idx="277">
                  <c:v>9.94886234090343</c:v>
                </c:pt>
                <c:pt idx="278">
                  <c:v>0.64768522872320311</c:v>
                </c:pt>
                <c:pt idx="279">
                  <c:v>-9.0613230816284585E-2</c:v>
                </c:pt>
                <c:pt idx="280">
                  <c:v>-4.7045362649760456</c:v>
                </c:pt>
                <c:pt idx="281">
                  <c:v>5.1359183949358069</c:v>
                </c:pt>
                <c:pt idx="282">
                  <c:v>-6.2511444028300023</c:v>
                </c:pt>
                <c:pt idx="283">
                  <c:v>2.1969559703791735</c:v>
                </c:pt>
                <c:pt idx="284">
                  <c:v>-10.973863287533582</c:v>
                </c:pt>
                <c:pt idx="285">
                  <c:v>-1.2879573707477032</c:v>
                </c:pt>
                <c:pt idx="286">
                  <c:v>-3.6972393935208778</c:v>
                </c:pt>
                <c:pt idx="287">
                  <c:v>-1.5124836139814963</c:v>
                </c:pt>
                <c:pt idx="288">
                  <c:v>-4.8371943937365138</c:v>
                </c:pt>
                <c:pt idx="289">
                  <c:v>-5.2375364918452334</c:v>
                </c:pt>
                <c:pt idx="290">
                  <c:v>-5.4527941997727183</c:v>
                </c:pt>
                <c:pt idx="291">
                  <c:v>-9.0033793839961156</c:v>
                </c:pt>
                <c:pt idx="292">
                  <c:v>4.851669018826076</c:v>
                </c:pt>
                <c:pt idx="293">
                  <c:v>-5.1207865485625312</c:v>
                </c:pt>
                <c:pt idx="294">
                  <c:v>-6.8239488120607632</c:v>
                </c:pt>
                <c:pt idx="295">
                  <c:v>4.2340975489387311</c:v>
                </c:pt>
                <c:pt idx="296">
                  <c:v>2.6238229505065558</c:v>
                </c:pt>
                <c:pt idx="297">
                  <c:v>-1.8262490865537604</c:v>
                </c:pt>
                <c:pt idx="298">
                  <c:v>-0.42725514967962752</c:v>
                </c:pt>
                <c:pt idx="299">
                  <c:v>0.76410656136405031</c:v>
                </c:pt>
                <c:pt idx="300">
                  <c:v>0.21851797410282359</c:v>
                </c:pt>
                <c:pt idx="301">
                  <c:v>1.8725738012660127</c:v>
                </c:pt>
                <c:pt idx="302">
                  <c:v>4.9491909515452868</c:v>
                </c:pt>
                <c:pt idx="303">
                  <c:v>32.542209203265109</c:v>
                </c:pt>
                <c:pt idx="304">
                  <c:v>0.69380045061437556</c:v>
                </c:pt>
                <c:pt idx="305">
                  <c:v>3.7153624543380239</c:v>
                </c:pt>
                <c:pt idx="306">
                  <c:v>-6.2703724133934955</c:v>
                </c:pt>
                <c:pt idx="307">
                  <c:v>-4.9028662368330345</c:v>
                </c:pt>
                <c:pt idx="308">
                  <c:v>-2.9124971014483592</c:v>
                </c:pt>
                <c:pt idx="309">
                  <c:v>-2.1284120306595575</c:v>
                </c:pt>
                <c:pt idx="310">
                  <c:v>-10.729418093785423</c:v>
                </c:pt>
                <c:pt idx="311">
                  <c:v>15.94886234090343</c:v>
                </c:pt>
                <c:pt idx="312">
                  <c:v>-11.742368783486477</c:v>
                </c:pt>
                <c:pt idx="313">
                  <c:v>-1.3785110426536011</c:v>
                </c:pt>
                <c:pt idx="314">
                  <c:v>-8.7045362649760456</c:v>
                </c:pt>
                <c:pt idx="315">
                  <c:v>12.749841429095568</c:v>
                </c:pt>
                <c:pt idx="316">
                  <c:v>-6.2511444028300023</c:v>
                </c:pt>
                <c:pt idx="317">
                  <c:v>1.8394092690758974</c:v>
                </c:pt>
                <c:pt idx="318">
                  <c:v>-11.338706860292028</c:v>
                </c:pt>
                <c:pt idx="319">
                  <c:v>6.7120426292522968</c:v>
                </c:pt>
                <c:pt idx="320">
                  <c:v>-1.7307325363528507</c:v>
                </c:pt>
                <c:pt idx="321">
                  <c:v>-1.1045266939987526</c:v>
                </c:pt>
                <c:pt idx="322">
                  <c:v>-5.808346178780698</c:v>
                </c:pt>
                <c:pt idx="323">
                  <c:v>-4.2862912590942628</c:v>
                </c:pt>
                <c:pt idx="324">
                  <c:v>-0.37385371655628852</c:v>
                </c:pt>
                <c:pt idx="325">
                  <c:v>-3.760259293038386</c:v>
                </c:pt>
                <c:pt idx="326">
                  <c:v>0.88584244138592183</c:v>
                </c:pt>
                <c:pt idx="327">
                  <c:v>-2.9204618544102452</c:v>
                </c:pt>
                <c:pt idx="328">
                  <c:v>1.0218203952321172</c:v>
                </c:pt>
                <c:pt idx="329">
                  <c:v>6.4234769359082655</c:v>
                </c:pt>
                <c:pt idx="330">
                  <c:v>5.1757119170743788</c:v>
                </c:pt>
                <c:pt idx="331">
                  <c:v>3.2118676637083663</c:v>
                </c:pt>
                <c:pt idx="332">
                  <c:v>3.309718207069432</c:v>
                </c:pt>
                <c:pt idx="333">
                  <c:v>-5.2597663770756</c:v>
                </c:pt>
                <c:pt idx="334">
                  <c:v>5.0493648278435082</c:v>
                </c:pt>
                <c:pt idx="335">
                  <c:v>4.6065559435712018</c:v>
                </c:pt>
                <c:pt idx="336">
                  <c:v>-9.7300859752921394</c:v>
                </c:pt>
                <c:pt idx="337">
                  <c:v>2.8098825123903612</c:v>
                </c:pt>
                <c:pt idx="338">
                  <c:v>1.6855070870106328</c:v>
                </c:pt>
                <c:pt idx="339">
                  <c:v>0.48783433643735741</c:v>
                </c:pt>
                <c:pt idx="340">
                  <c:v>2.5869993223658536</c:v>
                </c:pt>
                <c:pt idx="341">
                  <c:v>-5.49691469936859</c:v>
                </c:pt>
                <c:pt idx="342">
                  <c:v>4.7044064869322693</c:v>
                </c:pt>
                <c:pt idx="343">
                  <c:v>5.4456961609156291</c:v>
                </c:pt>
                <c:pt idx="344">
                  <c:v>1.7943029375544537</c:v>
                </c:pt>
                <c:pt idx="345">
                  <c:v>1.8055768553790639</c:v>
                </c:pt>
                <c:pt idx="346">
                  <c:v>9.5117720425664132E-2</c:v>
                </c:pt>
                <c:pt idx="347">
                  <c:v>1.7143659621894525</c:v>
                </c:pt>
                <c:pt idx="348">
                  <c:v>-0.304533437732184</c:v>
                </c:pt>
                <c:pt idx="349">
                  <c:v>-0.45346208127943477</c:v>
                </c:pt>
                <c:pt idx="350">
                  <c:v>2.3173436891664583</c:v>
                </c:pt>
                <c:pt idx="351">
                  <c:v>4.8672716521061421</c:v>
                </c:pt>
                <c:pt idx="352">
                  <c:v>0.90839027703514219</c:v>
                </c:pt>
                <c:pt idx="353">
                  <c:v>-3.7131582392216451</c:v>
                </c:pt>
                <c:pt idx="354">
                  <c:v>-1.3854562450227563</c:v>
                </c:pt>
                <c:pt idx="355">
                  <c:v>-7.7463227714117613</c:v>
                </c:pt>
                <c:pt idx="356">
                  <c:v>-3.2063542837292607</c:v>
                </c:pt>
                <c:pt idx="357">
                  <c:v>7.125544220901503E-2</c:v>
                </c:pt>
                <c:pt idx="358">
                  <c:v>-7.3519631021907816</c:v>
                </c:pt>
                <c:pt idx="359">
                  <c:v>8.8858424413859218</c:v>
                </c:pt>
                <c:pt idx="360">
                  <c:v>-2.9204618544102452</c:v>
                </c:pt>
                <c:pt idx="361">
                  <c:v>3.8858424413859218</c:v>
                </c:pt>
                <c:pt idx="362">
                  <c:v>7.8937965341248049</c:v>
                </c:pt>
                <c:pt idx="363">
                  <c:v>4.6393918651194621</c:v>
                </c:pt>
                <c:pt idx="364">
                  <c:v>-11.190446098251495</c:v>
                </c:pt>
                <c:pt idx="365">
                  <c:v>13.940897587941546</c:v>
                </c:pt>
                <c:pt idx="366">
                  <c:v>-6.2597663770756</c:v>
                </c:pt>
                <c:pt idx="367">
                  <c:v>5.0493648278435082</c:v>
                </c:pt>
                <c:pt idx="368">
                  <c:v>-9.3934440564287982</c:v>
                </c:pt>
                <c:pt idx="369">
                  <c:v>-9.7300859752921394</c:v>
                </c:pt>
                <c:pt idx="370">
                  <c:v>2.8098825123903612</c:v>
                </c:pt>
                <c:pt idx="371">
                  <c:v>1.6855070870106328</c:v>
                </c:pt>
                <c:pt idx="372">
                  <c:v>-7.5115084422789291</c:v>
                </c:pt>
                <c:pt idx="373">
                  <c:v>2.2987728998866803</c:v>
                </c:pt>
                <c:pt idx="374">
                  <c:v>-7.49691469936859</c:v>
                </c:pt>
                <c:pt idx="375">
                  <c:v>-3.1178059943416638</c:v>
                </c:pt>
                <c:pt idx="376">
                  <c:v>5.8762115767705954</c:v>
                </c:pt>
                <c:pt idx="377">
                  <c:v>10.794302937554454</c:v>
                </c:pt>
                <c:pt idx="378">
                  <c:v>3.0059122097543511</c:v>
                </c:pt>
                <c:pt idx="379">
                  <c:v>-7.9048822795743359</c:v>
                </c:pt>
                <c:pt idx="380">
                  <c:v>-0.20868827688941671</c:v>
                </c:pt>
                <c:pt idx="381">
                  <c:v>-0.304533437732184</c:v>
                </c:pt>
                <c:pt idx="382">
                  <c:v>-0.45346208127943477</c:v>
                </c:pt>
                <c:pt idx="383">
                  <c:v>2.3173436891664583</c:v>
                </c:pt>
                <c:pt idx="384">
                  <c:v>6.8672716521061421</c:v>
                </c:pt>
                <c:pt idx="385">
                  <c:v>13.141890163600548</c:v>
                </c:pt>
                <c:pt idx="386">
                  <c:v>-3.1808152336361699</c:v>
                </c:pt>
                <c:pt idx="387">
                  <c:v>1.1803799033946918</c:v>
                </c:pt>
                <c:pt idx="388">
                  <c:v>-6.8561044538811524</c:v>
                </c:pt>
                <c:pt idx="389">
                  <c:v>-2.8196200966053082</c:v>
                </c:pt>
                <c:pt idx="390">
                  <c:v>2.071255442209015</c:v>
                </c:pt>
                <c:pt idx="391">
                  <c:v>-6.2355417695499371</c:v>
                </c:pt>
                <c:pt idx="392">
                  <c:v>8.8858424413859218</c:v>
                </c:pt>
                <c:pt idx="393">
                  <c:v>-5.4050465848952651</c:v>
                </c:pt>
                <c:pt idx="394">
                  <c:v>-4.7241035464043968</c:v>
                </c:pt>
                <c:pt idx="395">
                  <c:v>-9.3798361454440293</c:v>
                </c:pt>
                <c:pt idx="396">
                  <c:v>-15.360608134880538</c:v>
                </c:pt>
                <c:pt idx="397">
                  <c:v>-11.190446098251495</c:v>
                </c:pt>
                <c:pt idx="398">
                  <c:v>13.612538372458944</c:v>
                </c:pt>
                <c:pt idx="399">
                  <c:v>-3.2597663770756</c:v>
                </c:pt>
                <c:pt idx="400">
                  <c:v>8.9654508061090663</c:v>
                </c:pt>
                <c:pt idx="401">
                  <c:v>-9.3934440564287982</c:v>
                </c:pt>
                <c:pt idx="402">
                  <c:v>-12.74734232200449</c:v>
                </c:pt>
                <c:pt idx="403">
                  <c:v>0.80988251239036124</c:v>
                </c:pt>
                <c:pt idx="404">
                  <c:v>-0.41599189207801857</c:v>
                </c:pt>
                <c:pt idx="405">
                  <c:v>-12.930749940309285</c:v>
                </c:pt>
                <c:pt idx="406">
                  <c:v>8.2987728998866803</c:v>
                </c:pt>
                <c:pt idx="407">
                  <c:v>-9.49691469936859</c:v>
                </c:pt>
                <c:pt idx="408">
                  <c:v>-0.11780599434166383</c:v>
                </c:pt>
                <c:pt idx="409">
                  <c:v>21.310375428353147</c:v>
                </c:pt>
                <c:pt idx="410">
                  <c:v>11.626146283443711</c:v>
                </c:pt>
                <c:pt idx="411">
                  <c:v>2.5608030509890476</c:v>
                </c:pt>
                <c:pt idx="412">
                  <c:v>-5.8169912114704534</c:v>
                </c:pt>
                <c:pt idx="413">
                  <c:v>-5.2707116842583535</c:v>
                </c:pt>
                <c:pt idx="414">
                  <c:v>-3.304533437732184</c:v>
                </c:pt>
                <c:pt idx="415">
                  <c:v>0.37108439315465525</c:v>
                </c:pt>
                <c:pt idx="416">
                  <c:v>-1.813014165101011</c:v>
                </c:pt>
                <c:pt idx="417">
                  <c:v>14.867271652106142</c:v>
                </c:pt>
                <c:pt idx="418">
                  <c:v>11.663616472645126</c:v>
                </c:pt>
                <c:pt idx="419">
                  <c:v>-1.1808152336361699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57-E64B-B5FD-D3BAE102F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281072"/>
        <c:axId val="118459776"/>
      </c:scatterChart>
      <c:valAx>
        <c:axId val="42328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City4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459776"/>
        <c:crosses val="autoZero"/>
        <c:crossBetween val="midCat"/>
      </c:valAx>
      <c:valAx>
        <c:axId val="118459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423281072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Account Balance ($)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trendline>
            <c:trendlineType val="linear"/>
            <c:dispRSqr val="0"/>
            <c:dispEq val="0"/>
          </c:trendline>
          <c:trendline>
            <c:spPr>
              <a:ln w="15875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'Bank Data w Scatter Plot'!$D$2:$D$421</c:f>
              <c:numCache>
                <c:formatCode>General</c:formatCode>
                <c:ptCount val="420"/>
                <c:pt idx="0">
                  <c:v>343</c:v>
                </c:pt>
                <c:pt idx="1">
                  <c:v>580</c:v>
                </c:pt>
                <c:pt idx="2">
                  <c:v>748</c:v>
                </c:pt>
                <c:pt idx="3">
                  <c:v>1006</c:v>
                </c:pt>
                <c:pt idx="4">
                  <c:v>1044</c:v>
                </c:pt>
                <c:pt idx="5">
                  <c:v>1218</c:v>
                </c:pt>
                <c:pt idx="6">
                  <c:v>1320</c:v>
                </c:pt>
                <c:pt idx="7">
                  <c:v>1474</c:v>
                </c:pt>
                <c:pt idx="8">
                  <c:v>1501</c:v>
                </c:pt>
                <c:pt idx="9">
                  <c:v>1593</c:v>
                </c:pt>
                <c:pt idx="10">
                  <c:v>1708</c:v>
                </c:pt>
                <c:pt idx="11">
                  <c:v>1784</c:v>
                </c:pt>
                <c:pt idx="12">
                  <c:v>1913</c:v>
                </c:pt>
                <c:pt idx="13">
                  <c:v>1288</c:v>
                </c:pt>
                <c:pt idx="14">
                  <c:v>1922</c:v>
                </c:pt>
                <c:pt idx="15">
                  <c:v>1064</c:v>
                </c:pt>
                <c:pt idx="16">
                  <c:v>647</c:v>
                </c:pt>
                <c:pt idx="17">
                  <c:v>745</c:v>
                </c:pt>
                <c:pt idx="18">
                  <c:v>1410</c:v>
                </c:pt>
                <c:pt idx="19">
                  <c:v>2062</c:v>
                </c:pt>
                <c:pt idx="20">
                  <c:v>1366</c:v>
                </c:pt>
                <c:pt idx="21">
                  <c:v>796</c:v>
                </c:pt>
                <c:pt idx="22">
                  <c:v>1491</c:v>
                </c:pt>
                <c:pt idx="23">
                  <c:v>1481</c:v>
                </c:pt>
                <c:pt idx="24">
                  <c:v>1111</c:v>
                </c:pt>
                <c:pt idx="25">
                  <c:v>2078</c:v>
                </c:pt>
                <c:pt idx="26">
                  <c:v>1319</c:v>
                </c:pt>
                <c:pt idx="27">
                  <c:v>1715</c:v>
                </c:pt>
                <c:pt idx="28">
                  <c:v>890</c:v>
                </c:pt>
                <c:pt idx="29">
                  <c:v>1494</c:v>
                </c:pt>
                <c:pt idx="30">
                  <c:v>1886</c:v>
                </c:pt>
                <c:pt idx="31">
                  <c:v>1450</c:v>
                </c:pt>
                <c:pt idx="32">
                  <c:v>337</c:v>
                </c:pt>
                <c:pt idx="33">
                  <c:v>1039</c:v>
                </c:pt>
                <c:pt idx="34">
                  <c:v>1212</c:v>
                </c:pt>
                <c:pt idx="35">
                  <c:v>98</c:v>
                </c:pt>
                <c:pt idx="36" formatCode="0">
                  <c:v>450</c:v>
                </c:pt>
                <c:pt idx="37" formatCode="0">
                  <c:v>705</c:v>
                </c:pt>
                <c:pt idx="38" formatCode="0">
                  <c:v>736</c:v>
                </c:pt>
                <c:pt idx="39" formatCode="0">
                  <c:v>1141</c:v>
                </c:pt>
                <c:pt idx="40" formatCode="0">
                  <c:v>1044</c:v>
                </c:pt>
                <c:pt idx="41" formatCode="0">
                  <c:v>1218</c:v>
                </c:pt>
                <c:pt idx="42" formatCode="0">
                  <c:v>1611</c:v>
                </c:pt>
                <c:pt idx="43" formatCode="0">
                  <c:v>1171</c:v>
                </c:pt>
                <c:pt idx="44" formatCode="0">
                  <c:v>1334</c:v>
                </c:pt>
                <c:pt idx="45" formatCode="0">
                  <c:v>1435</c:v>
                </c:pt>
                <c:pt idx="46" formatCode="0">
                  <c:v>950</c:v>
                </c:pt>
                <c:pt idx="47" formatCode="0">
                  <c:v>1784</c:v>
                </c:pt>
                <c:pt idx="48" formatCode="0">
                  <c:v>2516</c:v>
                </c:pt>
                <c:pt idx="49" formatCode="0">
                  <c:v>1127</c:v>
                </c:pt>
                <c:pt idx="50" formatCode="0">
                  <c:v>1922</c:v>
                </c:pt>
                <c:pt idx="51" formatCode="0">
                  <c:v>941</c:v>
                </c:pt>
                <c:pt idx="52" formatCode="0">
                  <c:v>463</c:v>
                </c:pt>
                <c:pt idx="53" formatCode="0">
                  <c:v>745</c:v>
                </c:pt>
                <c:pt idx="54" formatCode="0">
                  <c:v>1410</c:v>
                </c:pt>
                <c:pt idx="55" formatCode="0">
                  <c:v>1269</c:v>
                </c:pt>
                <c:pt idx="56" formatCode="0">
                  <c:v>1413</c:v>
                </c:pt>
                <c:pt idx="57" formatCode="0">
                  <c:v>674</c:v>
                </c:pt>
                <c:pt idx="58" formatCode="0">
                  <c:v>1491</c:v>
                </c:pt>
                <c:pt idx="59" formatCode="0">
                  <c:v>1481</c:v>
                </c:pt>
                <c:pt idx="60" formatCode="0">
                  <c:v>1111</c:v>
                </c:pt>
                <c:pt idx="61" formatCode="0">
                  <c:v>2823</c:v>
                </c:pt>
                <c:pt idx="62" formatCode="0">
                  <c:v>1331</c:v>
                </c:pt>
                <c:pt idx="63" formatCode="0">
                  <c:v>1710</c:v>
                </c:pt>
                <c:pt idx="64" formatCode="0">
                  <c:v>890</c:v>
                </c:pt>
                <c:pt idx="65" formatCode="0">
                  <c:v>1284</c:v>
                </c:pt>
                <c:pt idx="66" formatCode="0">
                  <c:v>1189</c:v>
                </c:pt>
                <c:pt idx="67" formatCode="0">
                  <c:v>1450</c:v>
                </c:pt>
                <c:pt idx="68" formatCode="0">
                  <c:v>498</c:v>
                </c:pt>
                <c:pt idx="69" formatCode="0">
                  <c:v>1039</c:v>
                </c:pt>
                <c:pt idx="70" formatCode="0">
                  <c:v>1212</c:v>
                </c:pt>
                <c:pt idx="71" formatCode="0">
                  <c:v>98</c:v>
                </c:pt>
                <c:pt idx="72" formatCode="0">
                  <c:v>544</c:v>
                </c:pt>
                <c:pt idx="73" formatCode="0">
                  <c:v>705</c:v>
                </c:pt>
                <c:pt idx="74" formatCode="0">
                  <c:v>736</c:v>
                </c:pt>
                <c:pt idx="75" formatCode="0">
                  <c:v>1141</c:v>
                </c:pt>
                <c:pt idx="76" formatCode="0">
                  <c:v>1116</c:v>
                </c:pt>
                <c:pt idx="77" formatCode="0">
                  <c:v>1218</c:v>
                </c:pt>
                <c:pt idx="78" formatCode="0">
                  <c:v>1005</c:v>
                </c:pt>
                <c:pt idx="79" formatCode="0">
                  <c:v>623</c:v>
                </c:pt>
                <c:pt idx="80" formatCode="0">
                  <c:v>1138</c:v>
                </c:pt>
                <c:pt idx="81" formatCode="0">
                  <c:v>1435</c:v>
                </c:pt>
                <c:pt idx="82" formatCode="0">
                  <c:v>1250</c:v>
                </c:pt>
                <c:pt idx="83" formatCode="0">
                  <c:v>1488</c:v>
                </c:pt>
                <c:pt idx="84" formatCode="0">
                  <c:v>2516</c:v>
                </c:pt>
                <c:pt idx="85" formatCode="0">
                  <c:v>778</c:v>
                </c:pt>
                <c:pt idx="86" formatCode="0">
                  <c:v>2702</c:v>
                </c:pt>
                <c:pt idx="87" formatCode="0">
                  <c:v>941</c:v>
                </c:pt>
                <c:pt idx="88" formatCode="0">
                  <c:v>463</c:v>
                </c:pt>
                <c:pt idx="89" formatCode="0">
                  <c:v>406</c:v>
                </c:pt>
                <c:pt idx="90" formatCode="0">
                  <c:v>1392</c:v>
                </c:pt>
                <c:pt idx="91" formatCode="0">
                  <c:v>1870</c:v>
                </c:pt>
                <c:pt idx="92" formatCode="0">
                  <c:v>1377</c:v>
                </c:pt>
                <c:pt idx="93" formatCode="0">
                  <c:v>674</c:v>
                </c:pt>
                <c:pt idx="94" formatCode="0">
                  <c:v>1983</c:v>
                </c:pt>
                <c:pt idx="95" formatCode="0">
                  <c:v>1967</c:v>
                </c:pt>
                <c:pt idx="96" formatCode="0">
                  <c:v>839</c:v>
                </c:pt>
                <c:pt idx="97" formatCode="0">
                  <c:v>1489</c:v>
                </c:pt>
                <c:pt idx="98" formatCode="0">
                  <c:v>1560</c:v>
                </c:pt>
                <c:pt idx="99" formatCode="0">
                  <c:v>2184</c:v>
                </c:pt>
                <c:pt idx="100" formatCode="0">
                  <c:v>999</c:v>
                </c:pt>
                <c:pt idx="101" formatCode="0">
                  <c:v>754</c:v>
                </c:pt>
                <c:pt idx="102" formatCode="0">
                  <c:v>1235</c:v>
                </c:pt>
                <c:pt idx="103" formatCode="0">
                  <c:v>967</c:v>
                </c:pt>
                <c:pt idx="104" formatCode="0">
                  <c:v>498</c:v>
                </c:pt>
                <c:pt idx="105" formatCode="0">
                  <c:v>1039</c:v>
                </c:pt>
                <c:pt idx="106" formatCode="0">
                  <c:v>1212</c:v>
                </c:pt>
                <c:pt idx="107" formatCode="0">
                  <c:v>57</c:v>
                </c:pt>
                <c:pt idx="108">
                  <c:v>1125</c:v>
                </c:pt>
                <c:pt idx="109">
                  <c:v>1338</c:v>
                </c:pt>
                <c:pt idx="110">
                  <c:v>1675</c:v>
                </c:pt>
                <c:pt idx="111">
                  <c:v>1746</c:v>
                </c:pt>
                <c:pt idx="112">
                  <c:v>1958</c:v>
                </c:pt>
                <c:pt idx="113">
                  <c:v>1995</c:v>
                </c:pt>
                <c:pt idx="114">
                  <c:v>2076</c:v>
                </c:pt>
                <c:pt idx="115">
                  <c:v>2125</c:v>
                </c:pt>
                <c:pt idx="116">
                  <c:v>2156</c:v>
                </c:pt>
                <c:pt idx="117">
                  <c:v>2204</c:v>
                </c:pt>
                <c:pt idx="118">
                  <c:v>2375</c:v>
                </c:pt>
                <c:pt idx="119">
                  <c:v>2409</c:v>
                </c:pt>
                <c:pt idx="120">
                  <c:v>1758</c:v>
                </c:pt>
                <c:pt idx="121">
                  <c:v>2349</c:v>
                </c:pt>
                <c:pt idx="122">
                  <c:v>2097</c:v>
                </c:pt>
                <c:pt idx="123">
                  <c:v>2017</c:v>
                </c:pt>
                <c:pt idx="124">
                  <c:v>1511</c:v>
                </c:pt>
                <c:pt idx="125">
                  <c:v>1822</c:v>
                </c:pt>
                <c:pt idx="126">
                  <c:v>2008</c:v>
                </c:pt>
                <c:pt idx="127">
                  <c:v>2327</c:v>
                </c:pt>
                <c:pt idx="128">
                  <c:v>1144</c:v>
                </c:pt>
                <c:pt idx="129">
                  <c:v>1303</c:v>
                </c:pt>
                <c:pt idx="130">
                  <c:v>908</c:v>
                </c:pt>
                <c:pt idx="131">
                  <c:v>1851</c:v>
                </c:pt>
                <c:pt idx="132">
                  <c:v>1589</c:v>
                </c:pt>
                <c:pt idx="133">
                  <c:v>1953</c:v>
                </c:pt>
                <c:pt idx="134">
                  <c:v>1526</c:v>
                </c:pt>
                <c:pt idx="135">
                  <c:v>1616</c:v>
                </c:pt>
                <c:pt idx="136">
                  <c:v>1756</c:v>
                </c:pt>
                <c:pt idx="137">
                  <c:v>1885</c:v>
                </c:pt>
                <c:pt idx="138">
                  <c:v>1989</c:v>
                </c:pt>
                <c:pt idx="139">
                  <c:v>2297</c:v>
                </c:pt>
                <c:pt idx="140">
                  <c:v>2310</c:v>
                </c:pt>
                <c:pt idx="141">
                  <c:v>973</c:v>
                </c:pt>
                <c:pt idx="142">
                  <c:v>1991</c:v>
                </c:pt>
                <c:pt idx="143">
                  <c:v>1701</c:v>
                </c:pt>
                <c:pt idx="144">
                  <c:v>1909</c:v>
                </c:pt>
                <c:pt idx="145" formatCode="0">
                  <c:v>1363</c:v>
                </c:pt>
                <c:pt idx="146" formatCode="0">
                  <c:v>1338</c:v>
                </c:pt>
                <c:pt idx="147" formatCode="0">
                  <c:v>2501</c:v>
                </c:pt>
                <c:pt idx="148" formatCode="0">
                  <c:v>2553</c:v>
                </c:pt>
                <c:pt idx="149" formatCode="0">
                  <c:v>1429</c:v>
                </c:pt>
                <c:pt idx="150" formatCode="0">
                  <c:v>1995</c:v>
                </c:pt>
                <c:pt idx="151" formatCode="0">
                  <c:v>2076</c:v>
                </c:pt>
                <c:pt idx="152" formatCode="0">
                  <c:v>2125</c:v>
                </c:pt>
                <c:pt idx="153" formatCode="0">
                  <c:v>2156</c:v>
                </c:pt>
                <c:pt idx="154" formatCode="0">
                  <c:v>2204</c:v>
                </c:pt>
                <c:pt idx="155" formatCode="0">
                  <c:v>2559</c:v>
                </c:pt>
                <c:pt idx="156" formatCode="0">
                  <c:v>2762</c:v>
                </c:pt>
                <c:pt idx="157" formatCode="0">
                  <c:v>1803</c:v>
                </c:pt>
                <c:pt idx="158" formatCode="0">
                  <c:v>3488</c:v>
                </c:pt>
                <c:pt idx="159" formatCode="0">
                  <c:v>2720</c:v>
                </c:pt>
                <c:pt idx="160" formatCode="0">
                  <c:v>1768</c:v>
                </c:pt>
                <c:pt idx="161" formatCode="0">
                  <c:v>2197</c:v>
                </c:pt>
                <c:pt idx="162" formatCode="0">
                  <c:v>2314</c:v>
                </c:pt>
                <c:pt idx="163" formatCode="0">
                  <c:v>2008</c:v>
                </c:pt>
                <c:pt idx="164" formatCode="0">
                  <c:v>2549</c:v>
                </c:pt>
                <c:pt idx="165" formatCode="0">
                  <c:v>1273</c:v>
                </c:pt>
                <c:pt idx="166" formatCode="0">
                  <c:v>1582</c:v>
                </c:pt>
                <c:pt idx="167" formatCode="0">
                  <c:v>908</c:v>
                </c:pt>
                <c:pt idx="168" formatCode="0">
                  <c:v>2182</c:v>
                </c:pt>
                <c:pt idx="169" formatCode="0">
                  <c:v>1666</c:v>
                </c:pt>
                <c:pt idx="170" formatCode="0">
                  <c:v>1924</c:v>
                </c:pt>
                <c:pt idx="171" formatCode="0">
                  <c:v>1526</c:v>
                </c:pt>
                <c:pt idx="172" formatCode="0">
                  <c:v>1290</c:v>
                </c:pt>
                <c:pt idx="173" formatCode="0">
                  <c:v>2033</c:v>
                </c:pt>
                <c:pt idx="174" formatCode="0">
                  <c:v>1522</c:v>
                </c:pt>
                <c:pt idx="175" formatCode="0">
                  <c:v>1989</c:v>
                </c:pt>
                <c:pt idx="176" formatCode="0">
                  <c:v>2570</c:v>
                </c:pt>
                <c:pt idx="177" formatCode="0">
                  <c:v>2889</c:v>
                </c:pt>
                <c:pt idx="178" formatCode="0">
                  <c:v>1409</c:v>
                </c:pt>
                <c:pt idx="179" formatCode="0">
                  <c:v>1991</c:v>
                </c:pt>
                <c:pt idx="180" formatCode="0">
                  <c:v>1701</c:v>
                </c:pt>
                <c:pt idx="181" formatCode="0">
                  <c:v>1740</c:v>
                </c:pt>
                <c:pt idx="182" formatCode="0">
                  <c:v>1298</c:v>
                </c:pt>
                <c:pt idx="183" formatCode="0">
                  <c:v>1694</c:v>
                </c:pt>
                <c:pt idx="184" formatCode="0">
                  <c:v>2649</c:v>
                </c:pt>
                <c:pt idx="185" formatCode="0">
                  <c:v>2553</c:v>
                </c:pt>
                <c:pt idx="186" formatCode="0">
                  <c:v>1429</c:v>
                </c:pt>
                <c:pt idx="187" formatCode="0">
                  <c:v>1995</c:v>
                </c:pt>
                <c:pt idx="188" formatCode="0">
                  <c:v>2149</c:v>
                </c:pt>
                <c:pt idx="189" formatCode="0">
                  <c:v>2125</c:v>
                </c:pt>
                <c:pt idx="190" formatCode="0">
                  <c:v>2507</c:v>
                </c:pt>
                <c:pt idx="191" formatCode="0">
                  <c:v>3237</c:v>
                </c:pt>
                <c:pt idx="192" formatCode="0">
                  <c:v>1411</c:v>
                </c:pt>
                <c:pt idx="193" formatCode="0">
                  <c:v>1603</c:v>
                </c:pt>
                <c:pt idx="194" formatCode="0">
                  <c:v>2690</c:v>
                </c:pt>
                <c:pt idx="195" formatCode="0">
                  <c:v>4926</c:v>
                </c:pt>
                <c:pt idx="196" formatCode="0">
                  <c:v>3265</c:v>
                </c:pt>
                <c:pt idx="197" formatCode="0">
                  <c:v>1768</c:v>
                </c:pt>
                <c:pt idx="198" formatCode="0">
                  <c:v>2933</c:v>
                </c:pt>
                <c:pt idx="199" formatCode="0">
                  <c:v>3119</c:v>
                </c:pt>
                <c:pt idx="200" formatCode="0">
                  <c:v>2958</c:v>
                </c:pt>
                <c:pt idx="201" formatCode="0">
                  <c:v>2549</c:v>
                </c:pt>
                <c:pt idx="202" formatCode="0">
                  <c:v>1273</c:v>
                </c:pt>
                <c:pt idx="203" formatCode="0">
                  <c:v>1582</c:v>
                </c:pt>
                <c:pt idx="204" formatCode="0">
                  <c:v>908</c:v>
                </c:pt>
                <c:pt idx="205" formatCode="0">
                  <c:v>2504</c:v>
                </c:pt>
                <c:pt idx="206" formatCode="0">
                  <c:v>1693</c:v>
                </c:pt>
                <c:pt idx="207" formatCode="0">
                  <c:v>1662</c:v>
                </c:pt>
                <c:pt idx="208" formatCode="0">
                  <c:v>947</c:v>
                </c:pt>
                <c:pt idx="209" formatCode="0">
                  <c:v>740</c:v>
                </c:pt>
                <c:pt idx="210" formatCode="0">
                  <c:v>2205</c:v>
                </c:pt>
                <c:pt idx="211" formatCode="0">
                  <c:v>1684</c:v>
                </c:pt>
                <c:pt idx="212" formatCode="0">
                  <c:v>2634</c:v>
                </c:pt>
                <c:pt idx="213" formatCode="0">
                  <c:v>2236</c:v>
                </c:pt>
                <c:pt idx="214" formatCode="0">
                  <c:v>2889</c:v>
                </c:pt>
                <c:pt idx="215" formatCode="0">
                  <c:v>1409</c:v>
                </c:pt>
                <c:pt idx="216" formatCode="0">
                  <c:v>2646</c:v>
                </c:pt>
                <c:pt idx="217" formatCode="0">
                  <c:v>2369</c:v>
                </c:pt>
                <c:pt idx="218" formatCode="0">
                  <c:v>1898</c:v>
                </c:pt>
                <c:pt idx="219">
                  <c:v>32</c:v>
                </c:pt>
                <c:pt idx="220">
                  <c:v>137</c:v>
                </c:pt>
                <c:pt idx="221">
                  <c:v>740</c:v>
                </c:pt>
                <c:pt idx="222">
                  <c:v>1053</c:v>
                </c:pt>
                <c:pt idx="223">
                  <c:v>1120</c:v>
                </c:pt>
                <c:pt idx="224">
                  <c:v>1326</c:v>
                </c:pt>
                <c:pt idx="225">
                  <c:v>1554</c:v>
                </c:pt>
                <c:pt idx="226">
                  <c:v>2144</c:v>
                </c:pt>
                <c:pt idx="227">
                  <c:v>2276</c:v>
                </c:pt>
                <c:pt idx="228">
                  <c:v>1663</c:v>
                </c:pt>
                <c:pt idx="229">
                  <c:v>120</c:v>
                </c:pt>
                <c:pt idx="230">
                  <c:v>617</c:v>
                </c:pt>
                <c:pt idx="231">
                  <c:v>2425</c:v>
                </c:pt>
                <c:pt idx="232">
                  <c:v>893</c:v>
                </c:pt>
                <c:pt idx="233">
                  <c:v>1703</c:v>
                </c:pt>
                <c:pt idx="234">
                  <c:v>1826</c:v>
                </c:pt>
                <c:pt idx="235">
                  <c:v>2028</c:v>
                </c:pt>
                <c:pt idx="236">
                  <c:v>2184</c:v>
                </c:pt>
                <c:pt idx="237">
                  <c:v>1035</c:v>
                </c:pt>
                <c:pt idx="238">
                  <c:v>1728</c:v>
                </c:pt>
                <c:pt idx="239">
                  <c:v>171</c:v>
                </c:pt>
                <c:pt idx="240">
                  <c:v>1708</c:v>
                </c:pt>
                <c:pt idx="241">
                  <c:v>1455</c:v>
                </c:pt>
                <c:pt idx="242">
                  <c:v>1735</c:v>
                </c:pt>
                <c:pt idx="243">
                  <c:v>1790</c:v>
                </c:pt>
                <c:pt idx="244">
                  <c:v>1831</c:v>
                </c:pt>
                <c:pt idx="245">
                  <c:v>1838</c:v>
                </c:pt>
                <c:pt idx="246">
                  <c:v>2142</c:v>
                </c:pt>
                <c:pt idx="247">
                  <c:v>2049</c:v>
                </c:pt>
                <c:pt idx="248">
                  <c:v>1723</c:v>
                </c:pt>
                <c:pt idx="249">
                  <c:v>1659</c:v>
                </c:pt>
                <c:pt idx="250">
                  <c:v>2165</c:v>
                </c:pt>
                <c:pt idx="251">
                  <c:v>1578</c:v>
                </c:pt>
                <c:pt idx="252">
                  <c:v>1806</c:v>
                </c:pt>
                <c:pt idx="253" formatCode="0">
                  <c:v>24</c:v>
                </c:pt>
                <c:pt idx="254" formatCode="0">
                  <c:v>123</c:v>
                </c:pt>
                <c:pt idx="255" formatCode="0">
                  <c:v>740</c:v>
                </c:pt>
                <c:pt idx="256" formatCode="0">
                  <c:v>1053</c:v>
                </c:pt>
                <c:pt idx="257" formatCode="0">
                  <c:v>1539</c:v>
                </c:pt>
                <c:pt idx="258" formatCode="0">
                  <c:v>1879</c:v>
                </c:pt>
                <c:pt idx="259" formatCode="0">
                  <c:v>1625</c:v>
                </c:pt>
                <c:pt idx="260" formatCode="0">
                  <c:v>3024</c:v>
                </c:pt>
                <c:pt idx="261" formatCode="0">
                  <c:v>1890</c:v>
                </c:pt>
                <c:pt idx="262" formatCode="0">
                  <c:v>1378</c:v>
                </c:pt>
                <c:pt idx="263" formatCode="0">
                  <c:v>120</c:v>
                </c:pt>
                <c:pt idx="264" formatCode="0">
                  <c:v>921</c:v>
                </c:pt>
                <c:pt idx="265" formatCode="0">
                  <c:v>2425</c:v>
                </c:pt>
                <c:pt idx="266" formatCode="0">
                  <c:v>1270</c:v>
                </c:pt>
                <c:pt idx="267" formatCode="0">
                  <c:v>1703</c:v>
                </c:pt>
                <c:pt idx="268" formatCode="0">
                  <c:v>1552</c:v>
                </c:pt>
                <c:pt idx="269" formatCode="0">
                  <c:v>3034</c:v>
                </c:pt>
                <c:pt idx="270" formatCode="0">
                  <c:v>2105</c:v>
                </c:pt>
                <c:pt idx="271" formatCode="0">
                  <c:v>1515</c:v>
                </c:pt>
                <c:pt idx="272" formatCode="0">
                  <c:v>1728</c:v>
                </c:pt>
                <c:pt idx="273" formatCode="0">
                  <c:v>171</c:v>
                </c:pt>
                <c:pt idx="274" formatCode="0">
                  <c:v>1240</c:v>
                </c:pt>
                <c:pt idx="275" formatCode="0">
                  <c:v>1076</c:v>
                </c:pt>
                <c:pt idx="276" formatCode="0">
                  <c:v>1422</c:v>
                </c:pt>
                <c:pt idx="277" formatCode="0">
                  <c:v>1278</c:v>
                </c:pt>
                <c:pt idx="278" formatCode="0">
                  <c:v>2731</c:v>
                </c:pt>
                <c:pt idx="279" formatCode="0">
                  <c:v>1837</c:v>
                </c:pt>
                <c:pt idx="280" formatCode="0">
                  <c:v>1183</c:v>
                </c:pt>
                <c:pt idx="281" formatCode="0">
                  <c:v>2049</c:v>
                </c:pt>
                <c:pt idx="282" formatCode="0">
                  <c:v>1881</c:v>
                </c:pt>
                <c:pt idx="283" formatCode="0">
                  <c:v>1210</c:v>
                </c:pt>
                <c:pt idx="284" formatCode="0">
                  <c:v>1805</c:v>
                </c:pt>
                <c:pt idx="285" formatCode="0">
                  <c:v>1617</c:v>
                </c:pt>
                <c:pt idx="286" formatCode="0">
                  <c:v>1181</c:v>
                </c:pt>
                <c:pt idx="287" formatCode="0">
                  <c:v>34</c:v>
                </c:pt>
                <c:pt idx="288" formatCode="0">
                  <c:v>123</c:v>
                </c:pt>
                <c:pt idx="289" formatCode="0">
                  <c:v>1055</c:v>
                </c:pt>
                <c:pt idx="290" formatCode="0">
                  <c:v>1114</c:v>
                </c:pt>
                <c:pt idx="291" formatCode="0">
                  <c:v>1539</c:v>
                </c:pt>
                <c:pt idx="292" formatCode="0">
                  <c:v>2401</c:v>
                </c:pt>
                <c:pt idx="293" formatCode="0">
                  <c:v>1023</c:v>
                </c:pt>
                <c:pt idx="294" formatCode="0">
                  <c:v>2038</c:v>
                </c:pt>
                <c:pt idx="295" formatCode="0">
                  <c:v>1748</c:v>
                </c:pt>
                <c:pt idx="296" formatCode="0">
                  <c:v>1093</c:v>
                </c:pt>
                <c:pt idx="297" formatCode="0">
                  <c:v>120</c:v>
                </c:pt>
                <c:pt idx="298" formatCode="0">
                  <c:v>1107</c:v>
                </c:pt>
                <c:pt idx="299" formatCode="0">
                  <c:v>2425</c:v>
                </c:pt>
                <c:pt idx="300" formatCode="0">
                  <c:v>930</c:v>
                </c:pt>
                <c:pt idx="301" formatCode="0">
                  <c:v>1573</c:v>
                </c:pt>
                <c:pt idx="302" formatCode="0">
                  <c:v>1552</c:v>
                </c:pt>
                <c:pt idx="303" formatCode="0">
                  <c:v>3034</c:v>
                </c:pt>
                <c:pt idx="304" formatCode="0">
                  <c:v>1622</c:v>
                </c:pt>
                <c:pt idx="305" formatCode="0">
                  <c:v>1342</c:v>
                </c:pt>
                <c:pt idx="306" formatCode="0">
                  <c:v>1064</c:v>
                </c:pt>
                <c:pt idx="307" formatCode="0">
                  <c:v>141</c:v>
                </c:pt>
                <c:pt idx="308" formatCode="0">
                  <c:v>1240</c:v>
                </c:pt>
                <c:pt idx="309" formatCode="0">
                  <c:v>751</c:v>
                </c:pt>
                <c:pt idx="310" formatCode="0">
                  <c:v>1738</c:v>
                </c:pt>
                <c:pt idx="311" formatCode="0">
                  <c:v>1278</c:v>
                </c:pt>
                <c:pt idx="312" formatCode="0">
                  <c:v>3112</c:v>
                </c:pt>
                <c:pt idx="313" formatCode="0">
                  <c:v>2190</c:v>
                </c:pt>
                <c:pt idx="314" formatCode="0">
                  <c:v>1183</c:v>
                </c:pt>
                <c:pt idx="315" formatCode="0">
                  <c:v>2703</c:v>
                </c:pt>
                <c:pt idx="316" formatCode="0">
                  <c:v>1881</c:v>
                </c:pt>
                <c:pt idx="317" formatCode="0">
                  <c:v>1308</c:v>
                </c:pt>
                <c:pt idx="318" formatCode="0">
                  <c:v>1905</c:v>
                </c:pt>
                <c:pt idx="319" formatCode="0">
                  <c:v>1617</c:v>
                </c:pt>
                <c:pt idx="320" formatCode="0">
                  <c:v>642</c:v>
                </c:pt>
                <c:pt idx="321">
                  <c:v>167</c:v>
                </c:pt>
                <c:pt idx="322">
                  <c:v>634</c:v>
                </c:pt>
                <c:pt idx="323">
                  <c:v>765</c:v>
                </c:pt>
                <c:pt idx="324">
                  <c:v>789</c:v>
                </c:pt>
                <c:pt idx="325">
                  <c:v>1169</c:v>
                </c:pt>
                <c:pt idx="326">
                  <c:v>1266</c:v>
                </c:pt>
                <c:pt idx="327">
                  <c:v>1487</c:v>
                </c:pt>
                <c:pt idx="328">
                  <c:v>2051</c:v>
                </c:pt>
                <c:pt idx="329">
                  <c:v>2215</c:v>
                </c:pt>
                <c:pt idx="330">
                  <c:v>2557</c:v>
                </c:pt>
                <c:pt idx="331">
                  <c:v>2273</c:v>
                </c:pt>
                <c:pt idx="332">
                  <c:v>1698</c:v>
                </c:pt>
                <c:pt idx="333">
                  <c:v>1580</c:v>
                </c:pt>
                <c:pt idx="334">
                  <c:v>673</c:v>
                </c:pt>
                <c:pt idx="335">
                  <c:v>2713</c:v>
                </c:pt>
                <c:pt idx="336">
                  <c:v>1983</c:v>
                </c:pt>
                <c:pt idx="337">
                  <c:v>1835</c:v>
                </c:pt>
                <c:pt idx="338">
                  <c:v>1595</c:v>
                </c:pt>
                <c:pt idx="339">
                  <c:v>1101</c:v>
                </c:pt>
                <c:pt idx="340">
                  <c:v>1622</c:v>
                </c:pt>
                <c:pt idx="341">
                  <c:v>1645</c:v>
                </c:pt>
                <c:pt idx="342">
                  <c:v>2138</c:v>
                </c:pt>
                <c:pt idx="343">
                  <c:v>2483</c:v>
                </c:pt>
                <c:pt idx="344">
                  <c:v>1017</c:v>
                </c:pt>
                <c:pt idx="345">
                  <c:v>1288</c:v>
                </c:pt>
                <c:pt idx="346">
                  <c:v>2305</c:v>
                </c:pt>
                <c:pt idx="347">
                  <c:v>1313</c:v>
                </c:pt>
                <c:pt idx="348">
                  <c:v>770</c:v>
                </c:pt>
                <c:pt idx="349">
                  <c:v>1359</c:v>
                </c:pt>
                <c:pt idx="350">
                  <c:v>1970</c:v>
                </c:pt>
                <c:pt idx="351">
                  <c:v>997</c:v>
                </c:pt>
                <c:pt idx="352">
                  <c:v>1808</c:v>
                </c:pt>
                <c:pt idx="353">
                  <c:v>882</c:v>
                </c:pt>
                <c:pt idx="354" formatCode="0">
                  <c:v>244</c:v>
                </c:pt>
                <c:pt idx="355" formatCode="0">
                  <c:v>617</c:v>
                </c:pt>
                <c:pt idx="356" formatCode="0">
                  <c:v>469</c:v>
                </c:pt>
                <c:pt idx="357" formatCode="0">
                  <c:v>667</c:v>
                </c:pt>
                <c:pt idx="358" formatCode="0">
                  <c:v>783</c:v>
                </c:pt>
                <c:pt idx="359" formatCode="0">
                  <c:v>1266</c:v>
                </c:pt>
                <c:pt idx="360" formatCode="0">
                  <c:v>1487</c:v>
                </c:pt>
                <c:pt idx="361" formatCode="0">
                  <c:v>1266</c:v>
                </c:pt>
                <c:pt idx="362" formatCode="0">
                  <c:v>1812</c:v>
                </c:pt>
                <c:pt idx="363" formatCode="0">
                  <c:v>2704</c:v>
                </c:pt>
                <c:pt idx="364" formatCode="0">
                  <c:v>1561</c:v>
                </c:pt>
                <c:pt idx="365" formatCode="0">
                  <c:v>1525</c:v>
                </c:pt>
                <c:pt idx="366" formatCode="0">
                  <c:v>1580</c:v>
                </c:pt>
                <c:pt idx="367" formatCode="0">
                  <c:v>673</c:v>
                </c:pt>
                <c:pt idx="368" formatCode="0">
                  <c:v>2713</c:v>
                </c:pt>
                <c:pt idx="369" formatCode="0">
                  <c:v>1983</c:v>
                </c:pt>
                <c:pt idx="370" formatCode="0">
                  <c:v>1835</c:v>
                </c:pt>
                <c:pt idx="371" formatCode="0">
                  <c:v>1595</c:v>
                </c:pt>
                <c:pt idx="372" formatCode="0">
                  <c:v>1649</c:v>
                </c:pt>
                <c:pt idx="373" formatCode="0">
                  <c:v>1701</c:v>
                </c:pt>
                <c:pt idx="374" formatCode="0">
                  <c:v>1645</c:v>
                </c:pt>
                <c:pt idx="375" formatCode="0">
                  <c:v>1267</c:v>
                </c:pt>
                <c:pt idx="376" formatCode="0">
                  <c:v>2365</c:v>
                </c:pt>
                <c:pt idx="377" formatCode="0">
                  <c:v>1017</c:v>
                </c:pt>
                <c:pt idx="378" formatCode="0">
                  <c:v>959</c:v>
                </c:pt>
                <c:pt idx="379" formatCode="0">
                  <c:v>2305</c:v>
                </c:pt>
                <c:pt idx="380" formatCode="0">
                  <c:v>1566</c:v>
                </c:pt>
                <c:pt idx="381" formatCode="0">
                  <c:v>770</c:v>
                </c:pt>
                <c:pt idx="382" formatCode="0">
                  <c:v>1359</c:v>
                </c:pt>
                <c:pt idx="383" formatCode="0">
                  <c:v>1970</c:v>
                </c:pt>
                <c:pt idx="384" formatCode="0">
                  <c:v>997</c:v>
                </c:pt>
                <c:pt idx="385" formatCode="0">
                  <c:v>1744</c:v>
                </c:pt>
                <c:pt idx="386" formatCode="0">
                  <c:v>462</c:v>
                </c:pt>
                <c:pt idx="387" formatCode="0">
                  <c:v>363</c:v>
                </c:pt>
                <c:pt idx="388" formatCode="0">
                  <c:v>373</c:v>
                </c:pt>
                <c:pt idx="389" formatCode="0">
                  <c:v>363</c:v>
                </c:pt>
                <c:pt idx="390" formatCode="0">
                  <c:v>667</c:v>
                </c:pt>
                <c:pt idx="391" formatCode="0">
                  <c:v>477</c:v>
                </c:pt>
                <c:pt idx="392" formatCode="0">
                  <c:v>1266</c:v>
                </c:pt>
                <c:pt idx="393" formatCode="0">
                  <c:v>2168</c:v>
                </c:pt>
                <c:pt idx="394" formatCode="0">
                  <c:v>885</c:v>
                </c:pt>
                <c:pt idx="395" formatCode="0">
                  <c:v>1887</c:v>
                </c:pt>
                <c:pt idx="396" formatCode="0">
                  <c:v>2704</c:v>
                </c:pt>
                <c:pt idx="397" formatCode="0">
                  <c:v>1561</c:v>
                </c:pt>
                <c:pt idx="398" formatCode="0">
                  <c:v>1615</c:v>
                </c:pt>
                <c:pt idx="399" formatCode="0">
                  <c:v>1580</c:v>
                </c:pt>
                <c:pt idx="400" formatCode="0">
                  <c:v>696</c:v>
                </c:pt>
                <c:pt idx="401" formatCode="0">
                  <c:v>2713</c:v>
                </c:pt>
                <c:pt idx="402" formatCode="0">
                  <c:v>2810</c:v>
                </c:pt>
                <c:pt idx="403" formatCode="0">
                  <c:v>1835</c:v>
                </c:pt>
                <c:pt idx="404" formatCode="0">
                  <c:v>2171</c:v>
                </c:pt>
                <c:pt idx="405" formatCode="0">
                  <c:v>2038</c:v>
                </c:pt>
                <c:pt idx="406" formatCode="0">
                  <c:v>1701</c:v>
                </c:pt>
                <c:pt idx="407" formatCode="0">
                  <c:v>1645</c:v>
                </c:pt>
                <c:pt idx="408" formatCode="0">
                  <c:v>1267</c:v>
                </c:pt>
                <c:pt idx="409" formatCode="0">
                  <c:v>2246</c:v>
                </c:pt>
                <c:pt idx="410" formatCode="0">
                  <c:v>789</c:v>
                </c:pt>
                <c:pt idx="411" formatCode="0">
                  <c:v>1081</c:v>
                </c:pt>
                <c:pt idx="412" formatCode="0">
                  <c:v>2555</c:v>
                </c:pt>
                <c:pt idx="413" formatCode="0">
                  <c:v>1583</c:v>
                </c:pt>
                <c:pt idx="414" formatCode="0">
                  <c:v>770</c:v>
                </c:pt>
                <c:pt idx="415" formatCode="0">
                  <c:v>1133</c:v>
                </c:pt>
                <c:pt idx="416" formatCode="0">
                  <c:v>2828</c:v>
                </c:pt>
                <c:pt idx="417" formatCode="0">
                  <c:v>997</c:v>
                </c:pt>
                <c:pt idx="418" formatCode="0">
                  <c:v>1601</c:v>
                </c:pt>
                <c:pt idx="419" formatCode="0">
                  <c:v>462</c:v>
                </c:pt>
              </c:numCache>
            </c:numRef>
          </c:xVal>
          <c:yVal>
            <c:numRef>
              <c:f>'Regression Analysis'!$C$29:$C$448</c:f>
              <c:numCache>
                <c:formatCode>0.0000</c:formatCode>
                <c:ptCount val="420"/>
                <c:pt idx="0">
                  <c:v>-1.2628886300634186</c:v>
                </c:pt>
                <c:pt idx="1">
                  <c:v>-1.1759286388121186</c:v>
                </c:pt>
                <c:pt idx="2">
                  <c:v>-1.3622697424189045</c:v>
                </c:pt>
                <c:pt idx="3">
                  <c:v>-1.4250051467836138</c:v>
                </c:pt>
                <c:pt idx="4">
                  <c:v>-1.4563732841544708</c:v>
                </c:pt>
                <c:pt idx="5">
                  <c:v>-1.4205895560809232</c:v>
                </c:pt>
                <c:pt idx="6">
                  <c:v>-1.4108931827314946</c:v>
                </c:pt>
                <c:pt idx="7">
                  <c:v>-1.6177413986259719</c:v>
                </c:pt>
                <c:pt idx="8">
                  <c:v>-1.2716201571616077</c:v>
                </c:pt>
                <c:pt idx="9">
                  <c:v>-1.6285671700498643</c:v>
                </c:pt>
                <c:pt idx="10">
                  <c:v>-1.4685300700468114</c:v>
                </c:pt>
                <c:pt idx="11">
                  <c:v>-1.4534031841558006</c:v>
                </c:pt>
                <c:pt idx="12">
                  <c:v>-1.3765398342406101</c:v>
                </c:pt>
                <c:pt idx="13">
                  <c:v>-1.534519260418675</c:v>
                </c:pt>
                <c:pt idx="14">
                  <c:v>-1.3297825815095234</c:v>
                </c:pt>
                <c:pt idx="15">
                  <c:v>-1.5028041455156993</c:v>
                </c:pt>
                <c:pt idx="16">
                  <c:v>-1.3620298680559859</c:v>
                </c:pt>
                <c:pt idx="17">
                  <c:v>-1.4295983479740504</c:v>
                </c:pt>
                <c:pt idx="18">
                  <c:v>-1.2303082417405742</c:v>
                </c:pt>
                <c:pt idx="19">
                  <c:v>-1.5111062886686817</c:v>
                </c:pt>
                <c:pt idx="20">
                  <c:v>-1.4210649360500502</c:v>
                </c:pt>
                <c:pt idx="21">
                  <c:v>-1.4092100806786414</c:v>
                </c:pt>
                <c:pt idx="22">
                  <c:v>-1.6228080031243399</c:v>
                </c:pt>
                <c:pt idx="23">
                  <c:v>-1.5454981814813875</c:v>
                </c:pt>
                <c:pt idx="24">
                  <c:v>-1.2703674667024223</c:v>
                </c:pt>
                <c:pt idx="25">
                  <c:v>-1.3816622785605124</c:v>
                </c:pt>
                <c:pt idx="26">
                  <c:v>-1.3950994306278734</c:v>
                </c:pt>
                <c:pt idx="27">
                  <c:v>-1.3604483126556079</c:v>
                </c:pt>
                <c:pt idx="28">
                  <c:v>-1.2876113790057078</c:v>
                </c:pt>
                <c:pt idx="29">
                  <c:v>-1.3927282250862554</c:v>
                </c:pt>
                <c:pt idx="30">
                  <c:v>-1.5280752020312045</c:v>
                </c:pt>
                <c:pt idx="31">
                  <c:v>-1.7488188621796157</c:v>
                </c:pt>
                <c:pt idx="32">
                  <c:v>-1.3843349098167348</c:v>
                </c:pt>
                <c:pt idx="33">
                  <c:v>-1.5979553164501628</c:v>
                </c:pt>
                <c:pt idx="34">
                  <c:v>-1.464088134855773</c:v>
                </c:pt>
                <c:pt idx="35">
                  <c:v>-1.4868285576350937</c:v>
                </c:pt>
                <c:pt idx="36">
                  <c:v>-1.2757545469731015</c:v>
                </c:pt>
                <c:pt idx="37">
                  <c:v>-1.1763301421644217</c:v>
                </c:pt>
                <c:pt idx="38">
                  <c:v>-1.4265515891521003</c:v>
                </c:pt>
                <c:pt idx="39">
                  <c:v>-1.6216837937378914</c:v>
                </c:pt>
                <c:pt idx="40">
                  <c:v>-1.5390825257192828</c:v>
                </c:pt>
                <c:pt idx="41">
                  <c:v>-1.5981952694488113</c:v>
                </c:pt>
                <c:pt idx="42">
                  <c:v>-1.2413973993635761</c:v>
                </c:pt>
                <c:pt idx="43">
                  <c:v>-1.9317300403366966</c:v>
                </c:pt>
                <c:pt idx="44">
                  <c:v>-1.209261587583117</c:v>
                </c:pt>
                <c:pt idx="45">
                  <c:v>-1.4442523361731316</c:v>
                </c:pt>
                <c:pt idx="46">
                  <c:v>-1.5767823655983237</c:v>
                </c:pt>
                <c:pt idx="47">
                  <c:v>-1.4922440348509562</c:v>
                </c:pt>
                <c:pt idx="48">
                  <c:v>-1.4427970774671364</c:v>
                </c:pt>
                <c:pt idx="49">
                  <c:v>-1.4922279631709112</c:v>
                </c:pt>
                <c:pt idx="50">
                  <c:v>-1.3297825815095234</c:v>
                </c:pt>
                <c:pt idx="51">
                  <c:v>-1.6649787794575581</c:v>
                </c:pt>
                <c:pt idx="52">
                  <c:v>-1.2811433031660444</c:v>
                </c:pt>
                <c:pt idx="53">
                  <c:v>-1.4370240376259655</c:v>
                </c:pt>
                <c:pt idx="54">
                  <c:v>-1.1993971611906673</c:v>
                </c:pt>
                <c:pt idx="55">
                  <c:v>-1.6400487034008062</c:v>
                </c:pt>
                <c:pt idx="56">
                  <c:v>-1.2249708779767259</c:v>
                </c:pt>
                <c:pt idx="57">
                  <c:v>-1.3541712825027874</c:v>
                </c:pt>
                <c:pt idx="58">
                  <c:v>-1.4991636809247115</c:v>
                </c:pt>
                <c:pt idx="59">
                  <c:v>-1.6098185725364047</c:v>
                </c:pt>
                <c:pt idx="60">
                  <c:v>-1.332189627802236</c:v>
                </c:pt>
                <c:pt idx="61">
                  <c:v>-1.4070210088128485</c:v>
                </c:pt>
                <c:pt idx="62">
                  <c:v>-1.511171986673876</c:v>
                </c:pt>
                <c:pt idx="63">
                  <c:v>-1.3474749422017664</c:v>
                </c:pt>
                <c:pt idx="64">
                  <c:v>-1.290460148894808</c:v>
                </c:pt>
                <c:pt idx="65">
                  <c:v>-1.3744349290260791</c:v>
                </c:pt>
                <c:pt idx="66">
                  <c:v>-1.2860735450692129</c:v>
                </c:pt>
                <c:pt idx="67">
                  <c:v>-1.4986124476775657</c:v>
                </c:pt>
                <c:pt idx="68">
                  <c:v>-1.1810122524573119</c:v>
                </c:pt>
                <c:pt idx="69">
                  <c:v>-1.6706405579300672</c:v>
                </c:pt>
                <c:pt idx="70">
                  <c:v>-1.3997677438007559</c:v>
                </c:pt>
                <c:pt idx="71">
                  <c:v>-1.5539977185792111</c:v>
                </c:pt>
                <c:pt idx="72">
                  <c:v>-1.3432256384381507</c:v>
                </c:pt>
                <c:pt idx="73">
                  <c:v>-1.1838403721620789</c:v>
                </c:pt>
                <c:pt idx="74">
                  <c:v>-1.2127723357357452</c:v>
                </c:pt>
                <c:pt idx="75">
                  <c:v>-1.2190852066396607</c:v>
                </c:pt>
                <c:pt idx="76">
                  <c:v>-1.5209249411404144</c:v>
                </c:pt>
                <c:pt idx="77">
                  <c:v>-1.6779022005650868</c:v>
                </c:pt>
                <c:pt idx="78">
                  <c:v>-1.1980962903292056</c:v>
                </c:pt>
                <c:pt idx="79">
                  <c:v>-2.3177015173025524</c:v>
                </c:pt>
                <c:pt idx="80">
                  <c:v>-1.1571688691136499</c:v>
                </c:pt>
                <c:pt idx="81">
                  <c:v>-1.4442523361731316</c:v>
                </c:pt>
                <c:pt idx="82">
                  <c:v>-1.5777459736438511</c:v>
                </c:pt>
                <c:pt idx="83">
                  <c:v>-1.4424284241326388</c:v>
                </c:pt>
                <c:pt idx="84">
                  <c:v>-1.4272569968464408</c:v>
                </c:pt>
                <c:pt idx="85">
                  <c:v>-1.6665494490258146</c:v>
                </c:pt>
                <c:pt idx="86">
                  <c:v>-1.2366214105433313</c:v>
                </c:pt>
                <c:pt idx="87">
                  <c:v>-1.980275665096114</c:v>
                </c:pt>
                <c:pt idx="88">
                  <c:v>-1.1032871303420499</c:v>
                </c:pt>
                <c:pt idx="89">
                  <c:v>-1.3945805397521136</c:v>
                </c:pt>
                <c:pt idx="90">
                  <c:v>-1.1964905748188355</c:v>
                </c:pt>
                <c:pt idx="91">
                  <c:v>-1.6110680509687718</c:v>
                </c:pt>
                <c:pt idx="92">
                  <c:v>-1.3149901762279903</c:v>
                </c:pt>
                <c:pt idx="93">
                  <c:v>-1.2898508914477702</c:v>
                </c:pt>
                <c:pt idx="94">
                  <c:v>-1.5007439981193764</c:v>
                </c:pt>
                <c:pt idx="95">
                  <c:v>-1.565012996745299</c:v>
                </c:pt>
                <c:pt idx="96">
                  <c:v>-1.3388261865052824</c:v>
                </c:pt>
                <c:pt idx="97">
                  <c:v>-1.5393377975564491</c:v>
                </c:pt>
                <c:pt idx="98">
                  <c:v>-1.5223510810477938</c:v>
                </c:pt>
                <c:pt idx="99">
                  <c:v>-1.4500955349883071</c:v>
                </c:pt>
                <c:pt idx="100">
                  <c:v>-1.226139328829102</c:v>
                </c:pt>
                <c:pt idx="101">
                  <c:v>-1.2098968419836349</c:v>
                </c:pt>
                <c:pt idx="102">
                  <c:v>-1.4177108503019946</c:v>
                </c:pt>
                <c:pt idx="103">
                  <c:v>-1.5070850388091745</c:v>
                </c:pt>
                <c:pt idx="104">
                  <c:v>-1.1368088617858052</c:v>
                </c:pt>
                <c:pt idx="105">
                  <c:v>-1.6034713969859498</c:v>
                </c:pt>
                <c:pt idx="106">
                  <c:v>-1.3609113529735528</c:v>
                </c:pt>
                <c:pt idx="107">
                  <c:v>-1.745183589116734</c:v>
                </c:pt>
                <c:pt idx="108">
                  <c:v>-0.39982329726940247</c:v>
                </c:pt>
                <c:pt idx="109">
                  <c:v>-0.52415178118135408</c:v>
                </c:pt>
                <c:pt idx="110">
                  <c:v>-0.52565377436675487</c:v>
                </c:pt>
                <c:pt idx="111">
                  <c:v>-0.32921726478948088</c:v>
                </c:pt>
                <c:pt idx="112">
                  <c:v>-0.31978967404433689</c:v>
                </c:pt>
                <c:pt idx="113">
                  <c:v>-0.52133462310434675</c:v>
                </c:pt>
                <c:pt idx="114">
                  <c:v>-0.53696579720585103</c:v>
                </c:pt>
                <c:pt idx="115">
                  <c:v>-0.60404188800796366</c:v>
                </c:pt>
                <c:pt idx="116">
                  <c:v>-0.56813383990123167</c:v>
                </c:pt>
                <c:pt idx="117">
                  <c:v>-0.50111885624439889</c:v>
                </c:pt>
                <c:pt idx="118">
                  <c:v>-0.42940241149803571</c:v>
                </c:pt>
                <c:pt idx="119">
                  <c:v>-0.65675226463930159</c:v>
                </c:pt>
                <c:pt idx="120">
                  <c:v>-0.53093237263513782</c:v>
                </c:pt>
                <c:pt idx="121">
                  <c:v>-0.41887535856825719</c:v>
                </c:pt>
                <c:pt idx="122">
                  <c:v>-0.29943360565284083</c:v>
                </c:pt>
                <c:pt idx="123">
                  <c:v>-0.52641728773680585</c:v>
                </c:pt>
                <c:pt idx="124">
                  <c:v>-0.60750124373149683</c:v>
                </c:pt>
                <c:pt idx="125">
                  <c:v>-0.48978332156911097</c:v>
                </c:pt>
                <c:pt idx="126">
                  <c:v>-0.52630383914969858</c:v>
                </c:pt>
                <c:pt idx="127">
                  <c:v>-0.37745007319584545</c:v>
                </c:pt>
                <c:pt idx="128">
                  <c:v>-0.35861424534228803</c:v>
                </c:pt>
                <c:pt idx="129">
                  <c:v>-0.31233879663396591</c:v>
                </c:pt>
                <c:pt idx="130">
                  <c:v>-0.33195712650568776</c:v>
                </c:pt>
                <c:pt idx="131">
                  <c:v>-0.54125509121415938</c:v>
                </c:pt>
                <c:pt idx="132">
                  <c:v>-0.5250425402585206</c:v>
                </c:pt>
                <c:pt idx="133">
                  <c:v>-0.3970513152850117</c:v>
                </c:pt>
                <c:pt idx="134">
                  <c:v>-0.42917363068439762</c:v>
                </c:pt>
                <c:pt idx="135">
                  <c:v>-0.52754295459207956</c:v>
                </c:pt>
                <c:pt idx="136">
                  <c:v>-0.50719009822740224</c:v>
                </c:pt>
                <c:pt idx="137">
                  <c:v>-0.61111623137104853</c:v>
                </c:pt>
                <c:pt idx="138">
                  <c:v>-0.45112833941873509</c:v>
                </c:pt>
                <c:pt idx="139">
                  <c:v>-0.67434628786579465</c:v>
                </c:pt>
                <c:pt idx="140">
                  <c:v>-0.65383596355128493</c:v>
                </c:pt>
                <c:pt idx="141">
                  <c:v>-0.53592116158033321</c:v>
                </c:pt>
                <c:pt idx="142">
                  <c:v>-0.58021062586204497</c:v>
                </c:pt>
                <c:pt idx="143">
                  <c:v>-0.41428019510266845</c:v>
                </c:pt>
                <c:pt idx="144">
                  <c:v>-0.49222599805566736</c:v>
                </c:pt>
                <c:pt idx="145">
                  <c:v>-0.48329700121700014</c:v>
                </c:pt>
                <c:pt idx="146">
                  <c:v>-0.1423557342023809</c:v>
                </c:pt>
                <c:pt idx="147">
                  <c:v>-0.5024923683570619</c:v>
                </c:pt>
                <c:pt idx="148">
                  <c:v>-0.26738889889914308</c:v>
                </c:pt>
                <c:pt idx="149">
                  <c:v>-0.36695536263745421</c:v>
                </c:pt>
                <c:pt idx="150">
                  <c:v>-0.3458921398898136</c:v>
                </c:pt>
                <c:pt idx="151">
                  <c:v>-0.50613925700168583</c:v>
                </c:pt>
                <c:pt idx="152">
                  <c:v>-0.35883193341632014</c:v>
                </c:pt>
                <c:pt idx="153">
                  <c:v>-0.59904492045113855</c:v>
                </c:pt>
                <c:pt idx="154">
                  <c:v>-0.33110791321991062</c:v>
                </c:pt>
                <c:pt idx="155">
                  <c:v>-0.30333125165241359</c:v>
                </c:pt>
                <c:pt idx="156">
                  <c:v>-0.75804504140784168</c:v>
                </c:pt>
                <c:pt idx="157">
                  <c:v>-0.62630838544689116</c:v>
                </c:pt>
                <c:pt idx="158">
                  <c:v>-0.64140965091899371</c:v>
                </c:pt>
                <c:pt idx="159">
                  <c:v>-0.1932459164360445</c:v>
                </c:pt>
                <c:pt idx="160">
                  <c:v>-0.70857020627120937</c:v>
                </c:pt>
                <c:pt idx="161">
                  <c:v>-0.50860660205432717</c:v>
                </c:pt>
                <c:pt idx="162">
                  <c:v>-0.48851486887467477</c:v>
                </c:pt>
                <c:pt idx="163">
                  <c:v>-0.50757998883805389</c:v>
                </c:pt>
                <c:pt idx="164">
                  <c:v>-0.30873067157427503</c:v>
                </c:pt>
                <c:pt idx="165">
                  <c:v>-0.49051814880099975</c:v>
                </c:pt>
                <c:pt idx="166">
                  <c:v>-0.25141279101649205</c:v>
                </c:pt>
                <c:pt idx="167">
                  <c:v>-0.24631457470603291</c:v>
                </c:pt>
                <c:pt idx="168">
                  <c:v>-0.6663821344382761</c:v>
                </c:pt>
                <c:pt idx="169">
                  <c:v>-0.42244808424316904</c:v>
                </c:pt>
                <c:pt idx="170">
                  <c:v>-0.33513600540746413</c:v>
                </c:pt>
                <c:pt idx="171">
                  <c:v>-0.47052825146680366</c:v>
                </c:pt>
                <c:pt idx="172">
                  <c:v>-0.3950062818501392</c:v>
                </c:pt>
                <c:pt idx="173">
                  <c:v>-0.25026310467860924</c:v>
                </c:pt>
                <c:pt idx="174">
                  <c:v>-0.50176148371128626</c:v>
                </c:pt>
                <c:pt idx="175">
                  <c:v>-0.2627440860164989</c:v>
                </c:pt>
                <c:pt idx="176">
                  <c:v>-0.6183284697841227</c:v>
                </c:pt>
                <c:pt idx="177">
                  <c:v>-0.4485876233652708</c:v>
                </c:pt>
                <c:pt idx="178">
                  <c:v>-0.19905894936199919</c:v>
                </c:pt>
                <c:pt idx="179">
                  <c:v>-0.40969560234422353</c:v>
                </c:pt>
                <c:pt idx="180">
                  <c:v>-0.25722656239793062</c:v>
                </c:pt>
                <c:pt idx="181">
                  <c:v>-0.17455804953329412</c:v>
                </c:pt>
                <c:pt idx="182">
                  <c:v>-0.39503197806468648</c:v>
                </c:pt>
                <c:pt idx="183">
                  <c:v>-0.14349921574974012</c:v>
                </c:pt>
                <c:pt idx="184">
                  <c:v>-0.67589646145347126</c:v>
                </c:pt>
                <c:pt idx="185">
                  <c:v>-0.16171388706171896</c:v>
                </c:pt>
                <c:pt idx="186">
                  <c:v>-0.22001027036336662</c:v>
                </c:pt>
                <c:pt idx="187">
                  <c:v>-0.53962339313635344</c:v>
                </c:pt>
                <c:pt idx="188">
                  <c:v>-0.43660626358232069</c:v>
                </c:pt>
                <c:pt idx="189">
                  <c:v>-0.39259178385532678</c:v>
                </c:pt>
                <c:pt idx="190">
                  <c:v>-0.69540381346932989</c:v>
                </c:pt>
                <c:pt idx="191">
                  <c:v>-0.46591548892247658</c:v>
                </c:pt>
                <c:pt idx="192">
                  <c:v>-0.24543199424049655</c:v>
                </c:pt>
                <c:pt idx="193">
                  <c:v>-0.56885581902584637</c:v>
                </c:pt>
                <c:pt idx="194">
                  <c:v>-0.64461299350978596</c:v>
                </c:pt>
                <c:pt idx="195">
                  <c:v>-0.36782882053472443</c:v>
                </c:pt>
                <c:pt idx="196">
                  <c:v>-0.22840578155719582</c:v>
                </c:pt>
                <c:pt idx="197">
                  <c:v>-0.60029688400079362</c:v>
                </c:pt>
                <c:pt idx="198">
                  <c:v>-0.57772027458921293</c:v>
                </c:pt>
                <c:pt idx="199">
                  <c:v>-0.5582697114076236</c:v>
                </c:pt>
                <c:pt idx="200">
                  <c:v>-0.57780057525967354</c:v>
                </c:pt>
                <c:pt idx="201">
                  <c:v>-0.17724111957514088</c:v>
                </c:pt>
                <c:pt idx="202">
                  <c:v>-0.19361011367223968</c:v>
                </c:pt>
                <c:pt idx="203">
                  <c:v>-0.39301088344627644</c:v>
                </c:pt>
                <c:pt idx="204">
                  <c:v>-0.24916334459513312</c:v>
                </c:pt>
                <c:pt idx="205">
                  <c:v>-0.60024724612969171</c:v>
                </c:pt>
                <c:pt idx="206">
                  <c:v>-0.23881201567358712</c:v>
                </c:pt>
                <c:pt idx="207">
                  <c:v>-0.22577067265451367</c:v>
                </c:pt>
                <c:pt idx="208">
                  <c:v>-7.3930670772260232E-2</c:v>
                </c:pt>
                <c:pt idx="209">
                  <c:v>-0.4914044489397722</c:v>
                </c:pt>
                <c:pt idx="210">
                  <c:v>-0.11932602129224357</c:v>
                </c:pt>
                <c:pt idx="211">
                  <c:v>-0.5930209242437221</c:v>
                </c:pt>
                <c:pt idx="212">
                  <c:v>-0.43482678633887017</c:v>
                </c:pt>
                <c:pt idx="213">
                  <c:v>-0.59144111266505783</c:v>
                </c:pt>
                <c:pt idx="214">
                  <c:v>-0.47440216352698172</c:v>
                </c:pt>
                <c:pt idx="215">
                  <c:v>-0.26622811030611615</c:v>
                </c:pt>
                <c:pt idx="216">
                  <c:v>-0.31656800830536724</c:v>
                </c:pt>
                <c:pt idx="217">
                  <c:v>-0.32369258736765438</c:v>
                </c:pt>
                <c:pt idx="218">
                  <c:v>-0.15961000949565118</c:v>
                </c:pt>
                <c:pt idx="219">
                  <c:v>0.89809725321669065</c:v>
                </c:pt>
                <c:pt idx="220">
                  <c:v>0.73777304746117656</c:v>
                </c:pt>
                <c:pt idx="221">
                  <c:v>0.709937114782214</c:v>
                </c:pt>
                <c:pt idx="222">
                  <c:v>0.56949688811161714</c:v>
                </c:pt>
                <c:pt idx="223">
                  <c:v>0.48657244074996964</c:v>
                </c:pt>
                <c:pt idx="224">
                  <c:v>0.346726360405051</c:v>
                </c:pt>
                <c:pt idx="225">
                  <c:v>0.42335626001096038</c:v>
                </c:pt>
                <c:pt idx="226">
                  <c:v>0.53541648610465931</c:v>
                </c:pt>
                <c:pt idx="227">
                  <c:v>0.45737979738801027</c:v>
                </c:pt>
                <c:pt idx="228">
                  <c:v>0.54698547108922924</c:v>
                </c:pt>
                <c:pt idx="229">
                  <c:v>0.78929081313014571</c:v>
                </c:pt>
                <c:pt idx="230">
                  <c:v>0.76213035509578564</c:v>
                </c:pt>
                <c:pt idx="231">
                  <c:v>0.49324382613201845</c:v>
                </c:pt>
                <c:pt idx="232">
                  <c:v>0.60626889279677476</c:v>
                </c:pt>
                <c:pt idx="233">
                  <c:v>0.50558690957982755</c:v>
                </c:pt>
                <c:pt idx="234">
                  <c:v>0.54153445102111419</c:v>
                </c:pt>
                <c:pt idx="235">
                  <c:v>0.44272083976402588</c:v>
                </c:pt>
                <c:pt idx="236">
                  <c:v>0.62300924663918922</c:v>
                </c:pt>
                <c:pt idx="237">
                  <c:v>0.52310354342374632</c:v>
                </c:pt>
                <c:pt idx="238">
                  <c:v>0.66582855165079646</c:v>
                </c:pt>
                <c:pt idx="239">
                  <c:v>0.60825297635782682</c:v>
                </c:pt>
                <c:pt idx="240">
                  <c:v>0.6241186312571676</c:v>
                </c:pt>
                <c:pt idx="241">
                  <c:v>0.44707510121823368</c:v>
                </c:pt>
                <c:pt idx="242">
                  <c:v>0.38426903226351916</c:v>
                </c:pt>
                <c:pt idx="243">
                  <c:v>0.52361177341067844</c:v>
                </c:pt>
                <c:pt idx="244">
                  <c:v>0.53893562058607625</c:v>
                </c:pt>
                <c:pt idx="245">
                  <c:v>0.47675597549668414</c:v>
                </c:pt>
                <c:pt idx="246">
                  <c:v>0.52256568031633588</c:v>
                </c:pt>
                <c:pt idx="247">
                  <c:v>0.367889455913323</c:v>
                </c:pt>
                <c:pt idx="248">
                  <c:v>0.41521865713524697</c:v>
                </c:pt>
                <c:pt idx="249">
                  <c:v>0.44641984774727472</c:v>
                </c:pt>
                <c:pt idx="250">
                  <c:v>0.5224072633537693</c:v>
                </c:pt>
                <c:pt idx="251">
                  <c:v>0.62755404532414616</c:v>
                </c:pt>
                <c:pt idx="252">
                  <c:v>0.36866997843019966</c:v>
                </c:pt>
                <c:pt idx="253">
                  <c:v>0.76663339743210379</c:v>
                </c:pt>
                <c:pt idx="254">
                  <c:v>0.81509571721140173</c:v>
                </c:pt>
                <c:pt idx="255">
                  <c:v>0.70459011493791035</c:v>
                </c:pt>
                <c:pt idx="256">
                  <c:v>0.52271072713916489</c:v>
                </c:pt>
                <c:pt idx="257">
                  <c:v>0.42583367015474538</c:v>
                </c:pt>
                <c:pt idx="258">
                  <c:v>1.7130993895796642E-2</c:v>
                </c:pt>
                <c:pt idx="259">
                  <c:v>0.62939722952555055</c:v>
                </c:pt>
                <c:pt idx="260">
                  <c:v>0.33969772955308919</c:v>
                </c:pt>
                <c:pt idx="261">
                  <c:v>0.42011378884661532</c:v>
                </c:pt>
                <c:pt idx="262">
                  <c:v>0.2509928636037202</c:v>
                </c:pt>
                <c:pt idx="263">
                  <c:v>0.81803866352669896</c:v>
                </c:pt>
                <c:pt idx="264">
                  <c:v>0.69398473799886773</c:v>
                </c:pt>
                <c:pt idx="265">
                  <c:v>0.59098906782419292</c:v>
                </c:pt>
                <c:pt idx="266">
                  <c:v>0.51993502751195475</c:v>
                </c:pt>
                <c:pt idx="267">
                  <c:v>0.62965077192704655</c:v>
                </c:pt>
                <c:pt idx="268">
                  <c:v>0.60958370731347911</c:v>
                </c:pt>
                <c:pt idx="269">
                  <c:v>0.20765643666038969</c:v>
                </c:pt>
                <c:pt idx="270">
                  <c:v>0.62326299675784469</c:v>
                </c:pt>
                <c:pt idx="271">
                  <c:v>0.40802598878192509</c:v>
                </c:pt>
                <c:pt idx="272">
                  <c:v>0.71219517247565678</c:v>
                </c:pt>
                <c:pt idx="273">
                  <c:v>0.67542213730194423</c:v>
                </c:pt>
                <c:pt idx="274">
                  <c:v>0.72671995188279759</c:v>
                </c:pt>
                <c:pt idx="275">
                  <c:v>0.54102570103213665</c:v>
                </c:pt>
                <c:pt idx="276">
                  <c:v>0.52152548924316644</c:v>
                </c:pt>
                <c:pt idx="277">
                  <c:v>0.39876323905298339</c:v>
                </c:pt>
                <c:pt idx="278">
                  <c:v>0.44037824456493269</c:v>
                </c:pt>
                <c:pt idx="279">
                  <c:v>0.42236271607560427</c:v>
                </c:pt>
                <c:pt idx="280">
                  <c:v>0.67225610650744194</c:v>
                </c:pt>
                <c:pt idx="281">
                  <c:v>0.30313398457866736</c:v>
                </c:pt>
                <c:pt idx="282">
                  <c:v>0.68037311167493941</c:v>
                </c:pt>
                <c:pt idx="283">
                  <c:v>0.39856211672904518</c:v>
                </c:pt>
                <c:pt idx="284">
                  <c:v>0.62640537508877259</c:v>
                </c:pt>
                <c:pt idx="285">
                  <c:v>0.72049701772979802</c:v>
                </c:pt>
                <c:pt idx="286">
                  <c:v>0.78087085263334455</c:v>
                </c:pt>
                <c:pt idx="287">
                  <c:v>0.75114573688896602</c:v>
                </c:pt>
                <c:pt idx="288">
                  <c:v>0.73748301603478517</c:v>
                </c:pt>
                <c:pt idx="289">
                  <c:v>0.62380239516013614</c:v>
                </c:pt>
                <c:pt idx="290">
                  <c:v>0.56671818417474773</c:v>
                </c:pt>
                <c:pt idx="291">
                  <c:v>0.4050311300354883</c:v>
                </c:pt>
                <c:pt idx="292">
                  <c:v>-2.9345346132165773E-3</c:v>
                </c:pt>
                <c:pt idx="293">
                  <c:v>0.71404011123505384</c:v>
                </c:pt>
                <c:pt idx="294">
                  <c:v>0.78096691553905551</c:v>
                </c:pt>
                <c:pt idx="295">
                  <c:v>0.35340073571071429</c:v>
                </c:pt>
                <c:pt idx="296">
                  <c:v>0.25190829124697078</c:v>
                </c:pt>
                <c:pt idx="297">
                  <c:v>0.81803866352669896</c:v>
                </c:pt>
                <c:pt idx="298">
                  <c:v>0.67042153073803057</c:v>
                </c:pt>
                <c:pt idx="299">
                  <c:v>0.62223514817594916</c:v>
                </c:pt>
                <c:pt idx="300">
                  <c:v>0.46421695557285947</c:v>
                </c:pt>
                <c:pt idx="301">
                  <c:v>0.67142295619584846</c:v>
                </c:pt>
                <c:pt idx="302">
                  <c:v>0.54241454636936215</c:v>
                </c:pt>
                <c:pt idx="303">
                  <c:v>0.11033073511580671</c:v>
                </c:pt>
                <c:pt idx="304">
                  <c:v>0.53969147453686883</c:v>
                </c:pt>
                <c:pt idx="305">
                  <c:v>0.34426127836649556</c:v>
                </c:pt>
                <c:pt idx="306">
                  <c:v>0.72193826875853695</c:v>
                </c:pt>
                <c:pt idx="307">
                  <c:v>0.46633170458500395</c:v>
                </c:pt>
                <c:pt idx="308">
                  <c:v>0.83239496372022126</c:v>
                </c:pt>
                <c:pt idx="309">
                  <c:v>0.34574004606859265</c:v>
                </c:pt>
                <c:pt idx="310">
                  <c:v>0.50255671853838813</c:v>
                </c:pt>
                <c:pt idx="311">
                  <c:v>0.30887876729236252</c:v>
                </c:pt>
                <c:pt idx="312">
                  <c:v>0.50349039353417746</c:v>
                </c:pt>
                <c:pt idx="313">
                  <c:v>0.12432083547994033</c:v>
                </c:pt>
                <c:pt idx="314">
                  <c:v>0.66975787655223851</c:v>
                </c:pt>
                <c:pt idx="315">
                  <c:v>0.12351214601727278</c:v>
                </c:pt>
                <c:pt idx="316">
                  <c:v>0.68037311167493941</c:v>
                </c:pt>
                <c:pt idx="317">
                  <c:v>0.44245072877234604</c:v>
                </c:pt>
                <c:pt idx="318">
                  <c:v>0.85582304659157327</c:v>
                </c:pt>
                <c:pt idx="319">
                  <c:v>0.52968353458605311</c:v>
                </c:pt>
                <c:pt idx="320">
                  <c:v>0.84977129603259183</c:v>
                </c:pt>
                <c:pt idx="321">
                  <c:v>1.6858785256417179</c:v>
                </c:pt>
                <c:pt idx="322">
                  <c:v>1.5395121066510384</c:v>
                </c:pt>
                <c:pt idx="323">
                  <c:v>1.7407678946616603</c:v>
                </c:pt>
                <c:pt idx="324">
                  <c:v>1.6375140241357977</c:v>
                </c:pt>
                <c:pt idx="325">
                  <c:v>1.667204534494704</c:v>
                </c:pt>
                <c:pt idx="326">
                  <c:v>1.4655514041713307</c:v>
                </c:pt>
                <c:pt idx="327">
                  <c:v>1.5681028684724208</c:v>
                </c:pt>
                <c:pt idx="328">
                  <c:v>1.4735580436971096</c:v>
                </c:pt>
                <c:pt idx="329">
                  <c:v>1.4216526504315734</c:v>
                </c:pt>
                <c:pt idx="330">
                  <c:v>1.2551356541300471</c:v>
                </c:pt>
                <c:pt idx="331">
                  <c:v>1.2610598697889328</c:v>
                </c:pt>
                <c:pt idx="332">
                  <c:v>1.4436962682683641</c:v>
                </c:pt>
                <c:pt idx="333">
                  <c:v>1.6658843914723316</c:v>
                </c:pt>
                <c:pt idx="334">
                  <c:v>1.4520851361454445</c:v>
                </c:pt>
                <c:pt idx="335">
                  <c:v>1.3631583596728967</c:v>
                </c:pt>
                <c:pt idx="336">
                  <c:v>1.7109565654893673</c:v>
                </c:pt>
                <c:pt idx="337">
                  <c:v>1.5673200829414586</c:v>
                </c:pt>
                <c:pt idx="338">
                  <c:v>1.6145421305484833</c:v>
                </c:pt>
                <c:pt idx="339">
                  <c:v>1.3730131471448006</c:v>
                </c:pt>
                <c:pt idx="340">
                  <c:v>1.3950755315265004</c:v>
                </c:pt>
                <c:pt idx="341">
                  <c:v>1.3945821147620854</c:v>
                </c:pt>
                <c:pt idx="342">
                  <c:v>1.372950585370786</c:v>
                </c:pt>
                <c:pt idx="343">
                  <c:v>1.4236405971333359</c:v>
                </c:pt>
                <c:pt idx="344">
                  <c:v>1.5002801299796094</c:v>
                </c:pt>
                <c:pt idx="345">
                  <c:v>1.3185356473072369</c:v>
                </c:pt>
                <c:pt idx="346">
                  <c:v>1.4342363379919236</c:v>
                </c:pt>
                <c:pt idx="347">
                  <c:v>1.4425192089839962</c:v>
                </c:pt>
                <c:pt idx="348">
                  <c:v>1.5060855006462139</c:v>
                </c:pt>
                <c:pt idx="349">
                  <c:v>1.45774245567956</c:v>
                </c:pt>
                <c:pt idx="350">
                  <c:v>1.3785022059187355</c:v>
                </c:pt>
                <c:pt idx="351">
                  <c:v>1.5211469106352342</c:v>
                </c:pt>
                <c:pt idx="352">
                  <c:v>1.3272243932484145</c:v>
                </c:pt>
                <c:pt idx="353">
                  <c:v>1.5779069146291214</c:v>
                </c:pt>
                <c:pt idx="354">
                  <c:v>1.7838805217622076</c:v>
                </c:pt>
                <c:pt idx="355">
                  <c:v>1.5704777916568577</c:v>
                </c:pt>
                <c:pt idx="356">
                  <c:v>1.6773982635448963</c:v>
                </c:pt>
                <c:pt idx="357">
                  <c:v>1.694800592810747</c:v>
                </c:pt>
                <c:pt idx="358">
                  <c:v>1.6142325262222483</c:v>
                </c:pt>
                <c:pt idx="359">
                  <c:v>1.1535228285694665</c:v>
                </c:pt>
                <c:pt idx="360">
                  <c:v>1.6766266501989446</c:v>
                </c:pt>
                <c:pt idx="361">
                  <c:v>1.6259578872585023</c:v>
                </c:pt>
                <c:pt idx="362">
                  <c:v>1.4229470972393985</c:v>
                </c:pt>
                <c:pt idx="363">
                  <c:v>1.1489884743503147</c:v>
                </c:pt>
                <c:pt idx="364">
                  <c:v>1.4617706265028421</c:v>
                </c:pt>
                <c:pt idx="365">
                  <c:v>1.0186030511913673</c:v>
                </c:pt>
                <c:pt idx="366">
                  <c:v>1.6170195406922678</c:v>
                </c:pt>
                <c:pt idx="367">
                  <c:v>1.4520851361454445</c:v>
                </c:pt>
                <c:pt idx="368">
                  <c:v>1.5152155324672281</c:v>
                </c:pt>
                <c:pt idx="369">
                  <c:v>1.7678512668924693</c:v>
                </c:pt>
                <c:pt idx="370">
                  <c:v>1.5673200829414586</c:v>
                </c:pt>
                <c:pt idx="371">
                  <c:v>1.617390900437583</c:v>
                </c:pt>
                <c:pt idx="372">
                  <c:v>1.5311553590421418</c:v>
                </c:pt>
                <c:pt idx="373">
                  <c:v>1.3092637699539322</c:v>
                </c:pt>
                <c:pt idx="374">
                  <c:v>1.4226444254228925</c:v>
                </c:pt>
                <c:pt idx="375">
                  <c:v>1.3545261804627851</c:v>
                </c:pt>
                <c:pt idx="376">
                  <c:v>1.2741412137889796</c:v>
                </c:pt>
                <c:pt idx="377">
                  <c:v>1.402534888287434</c:v>
                </c:pt>
                <c:pt idx="378">
                  <c:v>1.3839127951855161</c:v>
                </c:pt>
                <c:pt idx="379">
                  <c:v>1.4907114992474337</c:v>
                </c:pt>
                <c:pt idx="380">
                  <c:v>1.5472970376906163</c:v>
                </c:pt>
                <c:pt idx="381">
                  <c:v>1.5319000408079244</c:v>
                </c:pt>
                <c:pt idx="382">
                  <c:v>1.638701019429881</c:v>
                </c:pt>
                <c:pt idx="383">
                  <c:v>1.2544383435715165</c:v>
                </c:pt>
                <c:pt idx="384">
                  <c:v>1.6372654627051566</c:v>
                </c:pt>
                <c:pt idx="385">
                  <c:v>1.24021280185086</c:v>
                </c:pt>
                <c:pt idx="386">
                  <c:v>1.3621238620940703</c:v>
                </c:pt>
                <c:pt idx="387">
                  <c:v>1.7399804396350547</c:v>
                </c:pt>
                <c:pt idx="388">
                  <c:v>1.4914010545248408</c:v>
                </c:pt>
                <c:pt idx="389">
                  <c:v>1.610569577443532</c:v>
                </c:pt>
                <c:pt idx="390">
                  <c:v>1.7310586732049575</c:v>
                </c:pt>
                <c:pt idx="391">
                  <c:v>1.74670495842782</c:v>
                </c:pt>
                <c:pt idx="392">
                  <c:v>1.2178432196244837</c:v>
                </c:pt>
                <c:pt idx="393">
                  <c:v>1.5015950871540573</c:v>
                </c:pt>
                <c:pt idx="394">
                  <c:v>1.7972771528465517</c:v>
                </c:pt>
                <c:pt idx="395">
                  <c:v>1.8766834031935615</c:v>
                </c:pt>
                <c:pt idx="396">
                  <c:v>1.6464835332516206</c:v>
                </c:pt>
                <c:pt idx="397">
                  <c:v>1.5260910175578593</c:v>
                </c:pt>
                <c:pt idx="398">
                  <c:v>1.0826343598327264</c:v>
                </c:pt>
                <c:pt idx="399">
                  <c:v>1.6275476212705096</c:v>
                </c:pt>
                <c:pt idx="400">
                  <c:v>1.3901890984288059</c:v>
                </c:pt>
                <c:pt idx="401">
                  <c:v>1.3911516701200091</c:v>
                </c:pt>
                <c:pt idx="402">
                  <c:v>1.8093983113851393</c:v>
                </c:pt>
                <c:pt idx="403">
                  <c:v>1.655125864894468</c:v>
                </c:pt>
                <c:pt idx="404">
                  <c:v>1.6155407729901712</c:v>
                </c:pt>
                <c:pt idx="405">
                  <c:v>1.4602384897104548</c:v>
                </c:pt>
                <c:pt idx="406">
                  <c:v>1.0769265853362966</c:v>
                </c:pt>
                <c:pt idx="407">
                  <c:v>1.6603286098848304</c:v>
                </c:pt>
                <c:pt idx="408">
                  <c:v>1.3081595596379243</c:v>
                </c:pt>
                <c:pt idx="409">
                  <c:v>1.0426903408560708</c:v>
                </c:pt>
                <c:pt idx="410">
                  <c:v>1.467587621457052</c:v>
                </c:pt>
                <c:pt idx="411">
                  <c:v>1.3192005368586512</c:v>
                </c:pt>
                <c:pt idx="412">
                  <c:v>1.507862262772985</c:v>
                </c:pt>
                <c:pt idx="413">
                  <c:v>1.6429089851192655</c:v>
                </c:pt>
                <c:pt idx="414">
                  <c:v>1.7178706046006997</c:v>
                </c:pt>
                <c:pt idx="415">
                  <c:v>1.6394269374908443</c:v>
                </c:pt>
                <c:pt idx="416">
                  <c:v>1.1844287232714499</c:v>
                </c:pt>
                <c:pt idx="417">
                  <c:v>1.4493007494505119</c:v>
                </c:pt>
                <c:pt idx="418">
                  <c:v>1.4030727542349357</c:v>
                </c:pt>
                <c:pt idx="419">
                  <c:v>1.3955331725991806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1B-7340-AFCE-C97DCF160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9883040"/>
        <c:axId val="1910446352"/>
      </c:scatterChart>
      <c:valAx>
        <c:axId val="190988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Account Balance ($)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10446352"/>
        <c:crosses val="autoZero"/>
        <c:crossBetween val="midCat"/>
      </c:valAx>
      <c:valAx>
        <c:axId val="1910446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1909883040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 w="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Normal Probability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'Dummy Variables wo City 1'!$S$29:$S$448</c:f>
              <c:numCache>
                <c:formatCode>0.0000</c:formatCode>
                <c:ptCount val="420"/>
                <c:pt idx="0">
                  <c:v>0.11904761904761904</c:v>
                </c:pt>
                <c:pt idx="1">
                  <c:v>0.3571428571428571</c:v>
                </c:pt>
                <c:pt idx="2">
                  <c:v>0.59523809523809523</c:v>
                </c:pt>
                <c:pt idx="3">
                  <c:v>0.83333333333333326</c:v>
                </c:pt>
                <c:pt idx="4">
                  <c:v>1.0714285714285714</c:v>
                </c:pt>
                <c:pt idx="5">
                  <c:v>1.3095238095238095</c:v>
                </c:pt>
                <c:pt idx="6">
                  <c:v>1.5476190476190474</c:v>
                </c:pt>
                <c:pt idx="7">
                  <c:v>1.7857142857142856</c:v>
                </c:pt>
                <c:pt idx="8">
                  <c:v>2.0238095238095237</c:v>
                </c:pt>
                <c:pt idx="9">
                  <c:v>2.2619047619047619</c:v>
                </c:pt>
                <c:pt idx="10">
                  <c:v>2.5</c:v>
                </c:pt>
                <c:pt idx="11">
                  <c:v>2.7380952380952381</c:v>
                </c:pt>
                <c:pt idx="12">
                  <c:v>2.9761904761904758</c:v>
                </c:pt>
                <c:pt idx="13">
                  <c:v>3.214285714285714</c:v>
                </c:pt>
                <c:pt idx="14">
                  <c:v>3.4523809523809521</c:v>
                </c:pt>
                <c:pt idx="15">
                  <c:v>3.6904761904761902</c:v>
                </c:pt>
                <c:pt idx="16">
                  <c:v>3.9285714285714284</c:v>
                </c:pt>
                <c:pt idx="17">
                  <c:v>4.1666666666666661</c:v>
                </c:pt>
                <c:pt idx="18">
                  <c:v>4.4047619047619042</c:v>
                </c:pt>
                <c:pt idx="19">
                  <c:v>4.6428571428571423</c:v>
                </c:pt>
                <c:pt idx="20">
                  <c:v>4.8809523809523805</c:v>
                </c:pt>
                <c:pt idx="21">
                  <c:v>5.1190476190476186</c:v>
                </c:pt>
                <c:pt idx="22">
                  <c:v>5.3571428571428568</c:v>
                </c:pt>
                <c:pt idx="23">
                  <c:v>5.5952380952380949</c:v>
                </c:pt>
                <c:pt idx="24">
                  <c:v>5.8333333333333321</c:v>
                </c:pt>
                <c:pt idx="25">
                  <c:v>6.0714285714285703</c:v>
                </c:pt>
                <c:pt idx="26">
                  <c:v>6.3095238095238084</c:v>
                </c:pt>
                <c:pt idx="27">
                  <c:v>6.5476190476190466</c:v>
                </c:pt>
                <c:pt idx="28">
                  <c:v>6.7857142857142847</c:v>
                </c:pt>
                <c:pt idx="29">
                  <c:v>7.0238095238095228</c:v>
                </c:pt>
                <c:pt idx="30">
                  <c:v>7.261904761904761</c:v>
                </c:pt>
                <c:pt idx="31">
                  <c:v>7.4999999999999991</c:v>
                </c:pt>
                <c:pt idx="32">
                  <c:v>7.7380952380952372</c:v>
                </c:pt>
                <c:pt idx="33">
                  <c:v>7.9761904761904754</c:v>
                </c:pt>
                <c:pt idx="34">
                  <c:v>8.2142857142857135</c:v>
                </c:pt>
                <c:pt idx="35">
                  <c:v>8.4523809523809508</c:v>
                </c:pt>
                <c:pt idx="36">
                  <c:v>8.6904761904761898</c:v>
                </c:pt>
                <c:pt idx="37">
                  <c:v>8.928571428571427</c:v>
                </c:pt>
                <c:pt idx="38">
                  <c:v>9.1666666666666661</c:v>
                </c:pt>
                <c:pt idx="39">
                  <c:v>9.4047619047619033</c:v>
                </c:pt>
                <c:pt idx="40">
                  <c:v>9.6428571428571423</c:v>
                </c:pt>
                <c:pt idx="41">
                  <c:v>9.8809523809523796</c:v>
                </c:pt>
                <c:pt idx="42">
                  <c:v>10.119047619047619</c:v>
                </c:pt>
                <c:pt idx="43">
                  <c:v>10.357142857142856</c:v>
                </c:pt>
                <c:pt idx="44">
                  <c:v>10.595238095238095</c:v>
                </c:pt>
                <c:pt idx="45">
                  <c:v>10.833333333333332</c:v>
                </c:pt>
                <c:pt idx="46">
                  <c:v>11.071428571428571</c:v>
                </c:pt>
                <c:pt idx="47">
                  <c:v>11.309523809523808</c:v>
                </c:pt>
                <c:pt idx="48">
                  <c:v>11.547619047619046</c:v>
                </c:pt>
                <c:pt idx="49">
                  <c:v>11.785714285714285</c:v>
                </c:pt>
                <c:pt idx="50">
                  <c:v>12.023809523809522</c:v>
                </c:pt>
                <c:pt idx="51">
                  <c:v>12.261904761904761</c:v>
                </c:pt>
                <c:pt idx="52">
                  <c:v>12.499999999999998</c:v>
                </c:pt>
                <c:pt idx="53">
                  <c:v>12.738095238095237</c:v>
                </c:pt>
                <c:pt idx="54">
                  <c:v>12.976190476190474</c:v>
                </c:pt>
                <c:pt idx="55">
                  <c:v>13.214285714285714</c:v>
                </c:pt>
                <c:pt idx="56">
                  <c:v>13.452380952380951</c:v>
                </c:pt>
                <c:pt idx="57">
                  <c:v>13.69047619047619</c:v>
                </c:pt>
                <c:pt idx="58">
                  <c:v>13.928571428571427</c:v>
                </c:pt>
                <c:pt idx="59">
                  <c:v>14.166666666666666</c:v>
                </c:pt>
                <c:pt idx="60">
                  <c:v>14.404761904761903</c:v>
                </c:pt>
                <c:pt idx="61">
                  <c:v>14.642857142857142</c:v>
                </c:pt>
                <c:pt idx="62">
                  <c:v>14.88095238095238</c:v>
                </c:pt>
                <c:pt idx="63">
                  <c:v>15.119047619047619</c:v>
                </c:pt>
                <c:pt idx="64">
                  <c:v>15.357142857142856</c:v>
                </c:pt>
                <c:pt idx="65">
                  <c:v>15.595238095238093</c:v>
                </c:pt>
                <c:pt idx="66">
                  <c:v>15.833333333333332</c:v>
                </c:pt>
                <c:pt idx="67">
                  <c:v>16.071428571428569</c:v>
                </c:pt>
                <c:pt idx="68">
                  <c:v>16.30952380952381</c:v>
                </c:pt>
                <c:pt idx="69">
                  <c:v>16.547619047619047</c:v>
                </c:pt>
                <c:pt idx="70">
                  <c:v>16.785714285714285</c:v>
                </c:pt>
                <c:pt idx="71">
                  <c:v>17.023809523809526</c:v>
                </c:pt>
                <c:pt idx="72">
                  <c:v>17.261904761904763</c:v>
                </c:pt>
                <c:pt idx="73">
                  <c:v>17.5</c:v>
                </c:pt>
                <c:pt idx="74">
                  <c:v>17.738095238095237</c:v>
                </c:pt>
                <c:pt idx="75">
                  <c:v>17.976190476190478</c:v>
                </c:pt>
                <c:pt idx="76">
                  <c:v>18.214285714285715</c:v>
                </c:pt>
                <c:pt idx="77">
                  <c:v>18.452380952380953</c:v>
                </c:pt>
                <c:pt idx="78">
                  <c:v>18.69047619047619</c:v>
                </c:pt>
                <c:pt idx="79">
                  <c:v>18.928571428571431</c:v>
                </c:pt>
                <c:pt idx="80">
                  <c:v>19.166666666666668</c:v>
                </c:pt>
                <c:pt idx="81">
                  <c:v>19.404761904761905</c:v>
                </c:pt>
                <c:pt idx="82">
                  <c:v>19.642857142857142</c:v>
                </c:pt>
                <c:pt idx="83">
                  <c:v>19.88095238095238</c:v>
                </c:pt>
                <c:pt idx="84">
                  <c:v>20.11904761904762</c:v>
                </c:pt>
                <c:pt idx="85">
                  <c:v>20.357142857142858</c:v>
                </c:pt>
                <c:pt idx="86">
                  <c:v>20.595238095238095</c:v>
                </c:pt>
                <c:pt idx="87">
                  <c:v>20.833333333333332</c:v>
                </c:pt>
                <c:pt idx="88">
                  <c:v>21.071428571428573</c:v>
                </c:pt>
                <c:pt idx="89">
                  <c:v>21.30952380952381</c:v>
                </c:pt>
                <c:pt idx="90">
                  <c:v>21.547619047619047</c:v>
                </c:pt>
                <c:pt idx="91">
                  <c:v>21.785714285714285</c:v>
                </c:pt>
                <c:pt idx="92">
                  <c:v>22.023809523809526</c:v>
                </c:pt>
                <c:pt idx="93">
                  <c:v>22.261904761904763</c:v>
                </c:pt>
                <c:pt idx="94">
                  <c:v>22.5</c:v>
                </c:pt>
                <c:pt idx="95">
                  <c:v>22.738095238095237</c:v>
                </c:pt>
                <c:pt idx="96">
                  <c:v>22.976190476190474</c:v>
                </c:pt>
                <c:pt idx="97">
                  <c:v>23.214285714285715</c:v>
                </c:pt>
                <c:pt idx="98">
                  <c:v>23.452380952380953</c:v>
                </c:pt>
                <c:pt idx="99">
                  <c:v>23.69047619047619</c:v>
                </c:pt>
                <c:pt idx="100">
                  <c:v>23.928571428571427</c:v>
                </c:pt>
                <c:pt idx="101">
                  <c:v>24.166666666666668</c:v>
                </c:pt>
                <c:pt idx="102">
                  <c:v>24.404761904761905</c:v>
                </c:pt>
                <c:pt idx="103">
                  <c:v>24.642857142857142</c:v>
                </c:pt>
                <c:pt idx="104">
                  <c:v>24.88095238095238</c:v>
                </c:pt>
                <c:pt idx="105">
                  <c:v>25.11904761904762</c:v>
                </c:pt>
                <c:pt idx="106">
                  <c:v>25.357142857142858</c:v>
                </c:pt>
                <c:pt idx="107">
                  <c:v>25.595238095238095</c:v>
                </c:pt>
                <c:pt idx="108">
                  <c:v>25.833333333333332</c:v>
                </c:pt>
                <c:pt idx="109">
                  <c:v>26.071428571428573</c:v>
                </c:pt>
                <c:pt idx="110">
                  <c:v>26.30952380952381</c:v>
                </c:pt>
                <c:pt idx="111">
                  <c:v>26.547619047619047</c:v>
                </c:pt>
                <c:pt idx="112">
                  <c:v>26.785714285714285</c:v>
                </c:pt>
                <c:pt idx="113">
                  <c:v>27.023809523809522</c:v>
                </c:pt>
                <c:pt idx="114">
                  <c:v>27.261904761904763</c:v>
                </c:pt>
                <c:pt idx="115">
                  <c:v>27.5</c:v>
                </c:pt>
                <c:pt idx="116">
                  <c:v>27.738095238095237</c:v>
                </c:pt>
                <c:pt idx="117">
                  <c:v>27.976190476190474</c:v>
                </c:pt>
                <c:pt idx="118">
                  <c:v>28.214285714285715</c:v>
                </c:pt>
                <c:pt idx="119">
                  <c:v>28.452380952380953</c:v>
                </c:pt>
                <c:pt idx="120">
                  <c:v>28.69047619047619</c:v>
                </c:pt>
                <c:pt idx="121">
                  <c:v>28.928571428571427</c:v>
                </c:pt>
                <c:pt idx="122">
                  <c:v>29.166666666666668</c:v>
                </c:pt>
                <c:pt idx="123">
                  <c:v>29.404761904761905</c:v>
                </c:pt>
                <c:pt idx="124">
                  <c:v>29.642857142857142</c:v>
                </c:pt>
                <c:pt idx="125">
                  <c:v>29.88095238095238</c:v>
                </c:pt>
                <c:pt idx="126">
                  <c:v>30.11904761904762</c:v>
                </c:pt>
                <c:pt idx="127">
                  <c:v>30.357142857142858</c:v>
                </c:pt>
                <c:pt idx="128">
                  <c:v>30.595238095238095</c:v>
                </c:pt>
                <c:pt idx="129">
                  <c:v>30.833333333333332</c:v>
                </c:pt>
                <c:pt idx="130">
                  <c:v>31.071428571428569</c:v>
                </c:pt>
                <c:pt idx="131">
                  <c:v>31.30952380952381</c:v>
                </c:pt>
                <c:pt idx="132">
                  <c:v>31.547619047619047</c:v>
                </c:pt>
                <c:pt idx="133">
                  <c:v>31.785714285714285</c:v>
                </c:pt>
                <c:pt idx="134">
                  <c:v>32.023809523809518</c:v>
                </c:pt>
                <c:pt idx="135">
                  <c:v>32.261904761904759</c:v>
                </c:pt>
                <c:pt idx="136">
                  <c:v>32.5</c:v>
                </c:pt>
                <c:pt idx="137">
                  <c:v>32.738095238095241</c:v>
                </c:pt>
                <c:pt idx="138">
                  <c:v>32.976190476190474</c:v>
                </c:pt>
                <c:pt idx="139">
                  <c:v>33.214285714285715</c:v>
                </c:pt>
                <c:pt idx="140">
                  <c:v>33.452380952380949</c:v>
                </c:pt>
                <c:pt idx="141">
                  <c:v>33.69047619047619</c:v>
                </c:pt>
                <c:pt idx="142">
                  <c:v>33.928571428571431</c:v>
                </c:pt>
                <c:pt idx="143">
                  <c:v>34.166666666666664</c:v>
                </c:pt>
                <c:pt idx="144">
                  <c:v>34.404761904761905</c:v>
                </c:pt>
                <c:pt idx="145">
                  <c:v>34.642857142857139</c:v>
                </c:pt>
                <c:pt idx="146">
                  <c:v>34.88095238095238</c:v>
                </c:pt>
                <c:pt idx="147">
                  <c:v>35.11904761904762</c:v>
                </c:pt>
                <c:pt idx="148">
                  <c:v>35.357142857142854</c:v>
                </c:pt>
                <c:pt idx="149">
                  <c:v>35.595238095238095</c:v>
                </c:pt>
                <c:pt idx="150">
                  <c:v>35.833333333333336</c:v>
                </c:pt>
                <c:pt idx="151">
                  <c:v>36.071428571428569</c:v>
                </c:pt>
                <c:pt idx="152">
                  <c:v>36.30952380952381</c:v>
                </c:pt>
                <c:pt idx="153">
                  <c:v>36.547619047619044</c:v>
                </c:pt>
                <c:pt idx="154">
                  <c:v>36.785714285714285</c:v>
                </c:pt>
                <c:pt idx="155">
                  <c:v>37.023809523809526</c:v>
                </c:pt>
                <c:pt idx="156">
                  <c:v>37.261904761904759</c:v>
                </c:pt>
                <c:pt idx="157">
                  <c:v>37.5</c:v>
                </c:pt>
                <c:pt idx="158">
                  <c:v>37.738095238095241</c:v>
                </c:pt>
                <c:pt idx="159">
                  <c:v>37.976190476190474</c:v>
                </c:pt>
                <c:pt idx="160">
                  <c:v>38.214285714285715</c:v>
                </c:pt>
                <c:pt idx="161">
                  <c:v>38.452380952380949</c:v>
                </c:pt>
                <c:pt idx="162">
                  <c:v>38.69047619047619</c:v>
                </c:pt>
                <c:pt idx="163">
                  <c:v>38.928571428571431</c:v>
                </c:pt>
                <c:pt idx="164">
                  <c:v>39.166666666666664</c:v>
                </c:pt>
                <c:pt idx="165">
                  <c:v>39.404761904761905</c:v>
                </c:pt>
                <c:pt idx="166">
                  <c:v>39.642857142857139</c:v>
                </c:pt>
                <c:pt idx="167">
                  <c:v>39.88095238095238</c:v>
                </c:pt>
                <c:pt idx="168">
                  <c:v>40.11904761904762</c:v>
                </c:pt>
                <c:pt idx="169">
                  <c:v>40.357142857142854</c:v>
                </c:pt>
                <c:pt idx="170">
                  <c:v>40.595238095238095</c:v>
                </c:pt>
                <c:pt idx="171">
                  <c:v>40.833333333333336</c:v>
                </c:pt>
                <c:pt idx="172">
                  <c:v>41.071428571428569</c:v>
                </c:pt>
                <c:pt idx="173">
                  <c:v>41.30952380952381</c:v>
                </c:pt>
                <c:pt idx="174">
                  <c:v>41.547619047619044</c:v>
                </c:pt>
                <c:pt idx="175">
                  <c:v>41.785714285714285</c:v>
                </c:pt>
                <c:pt idx="176">
                  <c:v>42.023809523809526</c:v>
                </c:pt>
                <c:pt idx="177">
                  <c:v>42.261904761904759</c:v>
                </c:pt>
                <c:pt idx="178">
                  <c:v>42.5</c:v>
                </c:pt>
                <c:pt idx="179">
                  <c:v>42.738095238095234</c:v>
                </c:pt>
                <c:pt idx="180">
                  <c:v>42.976190476190474</c:v>
                </c:pt>
                <c:pt idx="181">
                  <c:v>43.214285714285715</c:v>
                </c:pt>
                <c:pt idx="182">
                  <c:v>43.452380952380949</c:v>
                </c:pt>
                <c:pt idx="183">
                  <c:v>43.69047619047619</c:v>
                </c:pt>
                <c:pt idx="184">
                  <c:v>43.928571428571431</c:v>
                </c:pt>
                <c:pt idx="185">
                  <c:v>44.166666666666664</c:v>
                </c:pt>
                <c:pt idx="186">
                  <c:v>44.404761904761905</c:v>
                </c:pt>
                <c:pt idx="187">
                  <c:v>44.642857142857139</c:v>
                </c:pt>
                <c:pt idx="188">
                  <c:v>44.88095238095238</c:v>
                </c:pt>
                <c:pt idx="189">
                  <c:v>45.11904761904762</c:v>
                </c:pt>
                <c:pt idx="190">
                  <c:v>45.357142857142854</c:v>
                </c:pt>
                <c:pt idx="191">
                  <c:v>45.595238095238095</c:v>
                </c:pt>
                <c:pt idx="192">
                  <c:v>45.833333333333329</c:v>
                </c:pt>
                <c:pt idx="193">
                  <c:v>46.071428571428569</c:v>
                </c:pt>
                <c:pt idx="194">
                  <c:v>46.30952380952381</c:v>
                </c:pt>
                <c:pt idx="195">
                  <c:v>46.547619047619044</c:v>
                </c:pt>
                <c:pt idx="196">
                  <c:v>46.785714285714285</c:v>
                </c:pt>
                <c:pt idx="197">
                  <c:v>47.023809523809526</c:v>
                </c:pt>
                <c:pt idx="198">
                  <c:v>47.261904761904759</c:v>
                </c:pt>
                <c:pt idx="199">
                  <c:v>47.5</c:v>
                </c:pt>
                <c:pt idx="200">
                  <c:v>47.738095238095234</c:v>
                </c:pt>
                <c:pt idx="201">
                  <c:v>47.976190476190474</c:v>
                </c:pt>
                <c:pt idx="202">
                  <c:v>48.214285714285715</c:v>
                </c:pt>
                <c:pt idx="203">
                  <c:v>48.452380952380949</c:v>
                </c:pt>
                <c:pt idx="204">
                  <c:v>48.69047619047619</c:v>
                </c:pt>
                <c:pt idx="205">
                  <c:v>48.928571428571431</c:v>
                </c:pt>
                <c:pt idx="206">
                  <c:v>49.166666666666664</c:v>
                </c:pt>
                <c:pt idx="207">
                  <c:v>49.404761904761905</c:v>
                </c:pt>
                <c:pt idx="208">
                  <c:v>49.642857142857139</c:v>
                </c:pt>
                <c:pt idx="209">
                  <c:v>49.88095238095238</c:v>
                </c:pt>
                <c:pt idx="210">
                  <c:v>50.11904761904762</c:v>
                </c:pt>
                <c:pt idx="211">
                  <c:v>50.357142857142854</c:v>
                </c:pt>
                <c:pt idx="212">
                  <c:v>50.595238095238095</c:v>
                </c:pt>
                <c:pt idx="213">
                  <c:v>50.833333333333329</c:v>
                </c:pt>
                <c:pt idx="214">
                  <c:v>51.071428571428569</c:v>
                </c:pt>
                <c:pt idx="215">
                  <c:v>51.30952380952381</c:v>
                </c:pt>
                <c:pt idx="216">
                  <c:v>51.547619047619044</c:v>
                </c:pt>
                <c:pt idx="217">
                  <c:v>51.785714285714285</c:v>
                </c:pt>
                <c:pt idx="218">
                  <c:v>52.023809523809526</c:v>
                </c:pt>
                <c:pt idx="219">
                  <c:v>52.261904761904759</c:v>
                </c:pt>
                <c:pt idx="220">
                  <c:v>52.5</c:v>
                </c:pt>
                <c:pt idx="221">
                  <c:v>52.738095238095234</c:v>
                </c:pt>
                <c:pt idx="222">
                  <c:v>52.976190476190474</c:v>
                </c:pt>
                <c:pt idx="223">
                  <c:v>53.214285714285715</c:v>
                </c:pt>
                <c:pt idx="224">
                  <c:v>53.452380952380949</c:v>
                </c:pt>
                <c:pt idx="225">
                  <c:v>53.69047619047619</c:v>
                </c:pt>
                <c:pt idx="226">
                  <c:v>53.928571428571423</c:v>
                </c:pt>
                <c:pt idx="227">
                  <c:v>54.166666666666664</c:v>
                </c:pt>
                <c:pt idx="228">
                  <c:v>54.404761904761905</c:v>
                </c:pt>
                <c:pt idx="229">
                  <c:v>54.642857142857139</c:v>
                </c:pt>
                <c:pt idx="230">
                  <c:v>54.88095238095238</c:v>
                </c:pt>
                <c:pt idx="231">
                  <c:v>55.11904761904762</c:v>
                </c:pt>
                <c:pt idx="232">
                  <c:v>55.357142857142854</c:v>
                </c:pt>
                <c:pt idx="233">
                  <c:v>55.595238095238095</c:v>
                </c:pt>
                <c:pt idx="234">
                  <c:v>55.833333333333329</c:v>
                </c:pt>
                <c:pt idx="235">
                  <c:v>56.071428571428569</c:v>
                </c:pt>
                <c:pt idx="236">
                  <c:v>56.30952380952381</c:v>
                </c:pt>
                <c:pt idx="237">
                  <c:v>56.547619047619044</c:v>
                </c:pt>
                <c:pt idx="238">
                  <c:v>56.785714285714285</c:v>
                </c:pt>
                <c:pt idx="239">
                  <c:v>57.023809523809526</c:v>
                </c:pt>
                <c:pt idx="240">
                  <c:v>57.261904761904759</c:v>
                </c:pt>
                <c:pt idx="241">
                  <c:v>57.5</c:v>
                </c:pt>
                <c:pt idx="242">
                  <c:v>57.738095238095234</c:v>
                </c:pt>
                <c:pt idx="243">
                  <c:v>57.976190476190474</c:v>
                </c:pt>
                <c:pt idx="244">
                  <c:v>58.214285714285715</c:v>
                </c:pt>
                <c:pt idx="245">
                  <c:v>58.452380952380949</c:v>
                </c:pt>
                <c:pt idx="246">
                  <c:v>58.69047619047619</c:v>
                </c:pt>
                <c:pt idx="247">
                  <c:v>58.928571428571423</c:v>
                </c:pt>
                <c:pt idx="248">
                  <c:v>59.166666666666664</c:v>
                </c:pt>
                <c:pt idx="249">
                  <c:v>59.404761904761905</c:v>
                </c:pt>
                <c:pt idx="250">
                  <c:v>59.642857142857139</c:v>
                </c:pt>
                <c:pt idx="251">
                  <c:v>59.88095238095238</c:v>
                </c:pt>
                <c:pt idx="252">
                  <c:v>60.11904761904762</c:v>
                </c:pt>
                <c:pt idx="253">
                  <c:v>60.357142857142854</c:v>
                </c:pt>
                <c:pt idx="254">
                  <c:v>60.595238095238095</c:v>
                </c:pt>
                <c:pt idx="255">
                  <c:v>60.833333333333329</c:v>
                </c:pt>
                <c:pt idx="256">
                  <c:v>61.071428571428569</c:v>
                </c:pt>
                <c:pt idx="257">
                  <c:v>61.30952380952381</c:v>
                </c:pt>
                <c:pt idx="258">
                  <c:v>61.547619047619044</c:v>
                </c:pt>
                <c:pt idx="259">
                  <c:v>61.785714285714285</c:v>
                </c:pt>
                <c:pt idx="260">
                  <c:v>62.023809523809518</c:v>
                </c:pt>
                <c:pt idx="261">
                  <c:v>62.261904761904759</c:v>
                </c:pt>
                <c:pt idx="262">
                  <c:v>62.5</c:v>
                </c:pt>
                <c:pt idx="263">
                  <c:v>62.738095238095234</c:v>
                </c:pt>
                <c:pt idx="264">
                  <c:v>62.976190476190474</c:v>
                </c:pt>
                <c:pt idx="265">
                  <c:v>63.214285714285715</c:v>
                </c:pt>
                <c:pt idx="266">
                  <c:v>63.452380952380949</c:v>
                </c:pt>
                <c:pt idx="267">
                  <c:v>63.69047619047619</c:v>
                </c:pt>
                <c:pt idx="268">
                  <c:v>63.928571428571423</c:v>
                </c:pt>
                <c:pt idx="269">
                  <c:v>64.166666666666671</c:v>
                </c:pt>
                <c:pt idx="270">
                  <c:v>64.404761904761898</c:v>
                </c:pt>
                <c:pt idx="271">
                  <c:v>64.642857142857139</c:v>
                </c:pt>
                <c:pt idx="272">
                  <c:v>64.88095238095238</c:v>
                </c:pt>
                <c:pt idx="273">
                  <c:v>65.11904761904762</c:v>
                </c:pt>
                <c:pt idx="274">
                  <c:v>65.357142857142861</c:v>
                </c:pt>
                <c:pt idx="275">
                  <c:v>65.595238095238088</c:v>
                </c:pt>
                <c:pt idx="276">
                  <c:v>65.833333333333329</c:v>
                </c:pt>
                <c:pt idx="277">
                  <c:v>66.071428571428569</c:v>
                </c:pt>
                <c:pt idx="278">
                  <c:v>66.30952380952381</c:v>
                </c:pt>
                <c:pt idx="279">
                  <c:v>66.547619047619051</c:v>
                </c:pt>
                <c:pt idx="280">
                  <c:v>66.785714285714278</c:v>
                </c:pt>
                <c:pt idx="281">
                  <c:v>67.023809523809518</c:v>
                </c:pt>
                <c:pt idx="282">
                  <c:v>67.261904761904759</c:v>
                </c:pt>
                <c:pt idx="283">
                  <c:v>67.5</c:v>
                </c:pt>
                <c:pt idx="284">
                  <c:v>67.738095238095241</c:v>
                </c:pt>
                <c:pt idx="285">
                  <c:v>67.976190476190467</c:v>
                </c:pt>
                <c:pt idx="286">
                  <c:v>68.214285714285708</c:v>
                </c:pt>
                <c:pt idx="287">
                  <c:v>68.452380952380949</c:v>
                </c:pt>
                <c:pt idx="288">
                  <c:v>68.69047619047619</c:v>
                </c:pt>
                <c:pt idx="289">
                  <c:v>68.928571428571431</c:v>
                </c:pt>
                <c:pt idx="290">
                  <c:v>69.166666666666657</c:v>
                </c:pt>
                <c:pt idx="291">
                  <c:v>69.404761904761898</c:v>
                </c:pt>
                <c:pt idx="292">
                  <c:v>69.642857142857139</c:v>
                </c:pt>
                <c:pt idx="293">
                  <c:v>69.88095238095238</c:v>
                </c:pt>
                <c:pt idx="294">
                  <c:v>70.11904761904762</c:v>
                </c:pt>
                <c:pt idx="295">
                  <c:v>70.357142857142861</c:v>
                </c:pt>
                <c:pt idx="296">
                  <c:v>70.595238095238088</c:v>
                </c:pt>
                <c:pt idx="297">
                  <c:v>70.833333333333329</c:v>
                </c:pt>
                <c:pt idx="298">
                  <c:v>71.071428571428569</c:v>
                </c:pt>
                <c:pt idx="299">
                  <c:v>71.30952380952381</c:v>
                </c:pt>
                <c:pt idx="300">
                  <c:v>71.547619047619051</c:v>
                </c:pt>
                <c:pt idx="301">
                  <c:v>71.785714285714278</c:v>
                </c:pt>
                <c:pt idx="302">
                  <c:v>72.023809523809518</c:v>
                </c:pt>
                <c:pt idx="303">
                  <c:v>72.261904761904759</c:v>
                </c:pt>
                <c:pt idx="304">
                  <c:v>72.5</c:v>
                </c:pt>
                <c:pt idx="305">
                  <c:v>72.738095238095241</c:v>
                </c:pt>
                <c:pt idx="306">
                  <c:v>72.976190476190467</c:v>
                </c:pt>
                <c:pt idx="307">
                  <c:v>73.214285714285708</c:v>
                </c:pt>
                <c:pt idx="308">
                  <c:v>73.452380952380949</c:v>
                </c:pt>
                <c:pt idx="309">
                  <c:v>73.69047619047619</c:v>
                </c:pt>
                <c:pt idx="310">
                  <c:v>73.928571428571431</c:v>
                </c:pt>
                <c:pt idx="311">
                  <c:v>74.166666666666657</c:v>
                </c:pt>
                <c:pt idx="312">
                  <c:v>74.404761904761898</c:v>
                </c:pt>
                <c:pt idx="313">
                  <c:v>74.642857142857139</c:v>
                </c:pt>
                <c:pt idx="314">
                  <c:v>74.88095238095238</c:v>
                </c:pt>
                <c:pt idx="315">
                  <c:v>75.11904761904762</c:v>
                </c:pt>
                <c:pt idx="316">
                  <c:v>75.357142857142861</c:v>
                </c:pt>
                <c:pt idx="317">
                  <c:v>75.595238095238088</c:v>
                </c:pt>
                <c:pt idx="318">
                  <c:v>75.833333333333329</c:v>
                </c:pt>
                <c:pt idx="319">
                  <c:v>76.071428571428569</c:v>
                </c:pt>
                <c:pt idx="320">
                  <c:v>76.30952380952381</c:v>
                </c:pt>
                <c:pt idx="321">
                  <c:v>76.547619047619051</c:v>
                </c:pt>
                <c:pt idx="322">
                  <c:v>76.785714285714278</c:v>
                </c:pt>
                <c:pt idx="323">
                  <c:v>77.023809523809518</c:v>
                </c:pt>
                <c:pt idx="324">
                  <c:v>77.261904761904759</c:v>
                </c:pt>
                <c:pt idx="325">
                  <c:v>77.5</c:v>
                </c:pt>
                <c:pt idx="326">
                  <c:v>77.738095238095241</c:v>
                </c:pt>
                <c:pt idx="327">
                  <c:v>77.976190476190467</c:v>
                </c:pt>
                <c:pt idx="328">
                  <c:v>78.214285714285708</c:v>
                </c:pt>
                <c:pt idx="329">
                  <c:v>78.452380952380949</c:v>
                </c:pt>
                <c:pt idx="330">
                  <c:v>78.69047619047619</c:v>
                </c:pt>
                <c:pt idx="331">
                  <c:v>78.928571428571431</c:v>
                </c:pt>
                <c:pt idx="332">
                  <c:v>79.166666666666657</c:v>
                </c:pt>
                <c:pt idx="333">
                  <c:v>79.404761904761898</c:v>
                </c:pt>
                <c:pt idx="334">
                  <c:v>79.642857142857139</c:v>
                </c:pt>
                <c:pt idx="335">
                  <c:v>79.88095238095238</c:v>
                </c:pt>
                <c:pt idx="336">
                  <c:v>80.11904761904762</c:v>
                </c:pt>
                <c:pt idx="337">
                  <c:v>80.357142857142847</c:v>
                </c:pt>
                <c:pt idx="338">
                  <c:v>80.595238095238088</c:v>
                </c:pt>
                <c:pt idx="339">
                  <c:v>80.833333333333329</c:v>
                </c:pt>
                <c:pt idx="340">
                  <c:v>81.071428571428569</c:v>
                </c:pt>
                <c:pt idx="341">
                  <c:v>81.30952380952381</c:v>
                </c:pt>
                <c:pt idx="342">
                  <c:v>81.547619047619051</c:v>
                </c:pt>
                <c:pt idx="343">
                  <c:v>81.785714285714278</c:v>
                </c:pt>
                <c:pt idx="344">
                  <c:v>82.023809523809518</c:v>
                </c:pt>
                <c:pt idx="345">
                  <c:v>82.261904761904759</c:v>
                </c:pt>
                <c:pt idx="346">
                  <c:v>82.5</c:v>
                </c:pt>
                <c:pt idx="347">
                  <c:v>82.738095238095241</c:v>
                </c:pt>
                <c:pt idx="348">
                  <c:v>82.976190476190467</c:v>
                </c:pt>
                <c:pt idx="349">
                  <c:v>83.214285714285708</c:v>
                </c:pt>
                <c:pt idx="350">
                  <c:v>83.452380952380949</c:v>
                </c:pt>
                <c:pt idx="351">
                  <c:v>83.69047619047619</c:v>
                </c:pt>
                <c:pt idx="352">
                  <c:v>83.928571428571431</c:v>
                </c:pt>
                <c:pt idx="353">
                  <c:v>84.166666666666657</c:v>
                </c:pt>
                <c:pt idx="354">
                  <c:v>84.404761904761898</c:v>
                </c:pt>
                <c:pt idx="355">
                  <c:v>84.642857142857139</c:v>
                </c:pt>
                <c:pt idx="356">
                  <c:v>84.88095238095238</c:v>
                </c:pt>
                <c:pt idx="357">
                  <c:v>85.11904761904762</c:v>
                </c:pt>
                <c:pt idx="358">
                  <c:v>85.357142857142847</c:v>
                </c:pt>
                <c:pt idx="359">
                  <c:v>85.595238095238088</c:v>
                </c:pt>
                <c:pt idx="360">
                  <c:v>85.833333333333329</c:v>
                </c:pt>
                <c:pt idx="361">
                  <c:v>86.071428571428569</c:v>
                </c:pt>
                <c:pt idx="362">
                  <c:v>86.30952380952381</c:v>
                </c:pt>
                <c:pt idx="363">
                  <c:v>86.547619047619051</c:v>
                </c:pt>
                <c:pt idx="364">
                  <c:v>86.785714285714278</c:v>
                </c:pt>
                <c:pt idx="365">
                  <c:v>87.023809523809518</c:v>
                </c:pt>
                <c:pt idx="366">
                  <c:v>87.261904761904759</c:v>
                </c:pt>
                <c:pt idx="367">
                  <c:v>87.5</c:v>
                </c:pt>
                <c:pt idx="368">
                  <c:v>87.738095238095241</c:v>
                </c:pt>
                <c:pt idx="369">
                  <c:v>87.976190476190467</c:v>
                </c:pt>
                <c:pt idx="370">
                  <c:v>88.214285714285708</c:v>
                </c:pt>
                <c:pt idx="371">
                  <c:v>88.452380952380949</c:v>
                </c:pt>
                <c:pt idx="372">
                  <c:v>88.69047619047619</c:v>
                </c:pt>
                <c:pt idx="373">
                  <c:v>88.928571428571431</c:v>
                </c:pt>
                <c:pt idx="374">
                  <c:v>89.166666666666657</c:v>
                </c:pt>
                <c:pt idx="375">
                  <c:v>89.404761904761898</c:v>
                </c:pt>
                <c:pt idx="376">
                  <c:v>89.642857142857139</c:v>
                </c:pt>
                <c:pt idx="377">
                  <c:v>89.88095238095238</c:v>
                </c:pt>
                <c:pt idx="378">
                  <c:v>90.11904761904762</c:v>
                </c:pt>
                <c:pt idx="379">
                  <c:v>90.357142857142847</c:v>
                </c:pt>
                <c:pt idx="380">
                  <c:v>90.595238095238088</c:v>
                </c:pt>
                <c:pt idx="381">
                  <c:v>90.833333333333329</c:v>
                </c:pt>
                <c:pt idx="382">
                  <c:v>91.071428571428569</c:v>
                </c:pt>
                <c:pt idx="383">
                  <c:v>91.30952380952381</c:v>
                </c:pt>
                <c:pt idx="384">
                  <c:v>91.547619047619037</c:v>
                </c:pt>
                <c:pt idx="385">
                  <c:v>91.785714285714278</c:v>
                </c:pt>
                <c:pt idx="386">
                  <c:v>92.023809523809518</c:v>
                </c:pt>
                <c:pt idx="387">
                  <c:v>92.261904761904759</c:v>
                </c:pt>
                <c:pt idx="388">
                  <c:v>92.5</c:v>
                </c:pt>
                <c:pt idx="389">
                  <c:v>92.738095238095241</c:v>
                </c:pt>
                <c:pt idx="390">
                  <c:v>92.976190476190467</c:v>
                </c:pt>
                <c:pt idx="391">
                  <c:v>93.214285714285708</c:v>
                </c:pt>
                <c:pt idx="392">
                  <c:v>93.452380952380949</c:v>
                </c:pt>
                <c:pt idx="393">
                  <c:v>93.69047619047619</c:v>
                </c:pt>
                <c:pt idx="394">
                  <c:v>93.928571428571431</c:v>
                </c:pt>
                <c:pt idx="395">
                  <c:v>94.166666666666657</c:v>
                </c:pt>
                <c:pt idx="396">
                  <c:v>94.404761904761898</c:v>
                </c:pt>
                <c:pt idx="397">
                  <c:v>94.642857142857139</c:v>
                </c:pt>
                <c:pt idx="398">
                  <c:v>94.88095238095238</c:v>
                </c:pt>
                <c:pt idx="399">
                  <c:v>95.11904761904762</c:v>
                </c:pt>
                <c:pt idx="400">
                  <c:v>95.357142857142847</c:v>
                </c:pt>
                <c:pt idx="401">
                  <c:v>95.595238095238088</c:v>
                </c:pt>
                <c:pt idx="402">
                  <c:v>95.833333333333329</c:v>
                </c:pt>
                <c:pt idx="403">
                  <c:v>96.071428571428569</c:v>
                </c:pt>
                <c:pt idx="404">
                  <c:v>96.30952380952381</c:v>
                </c:pt>
                <c:pt idx="405">
                  <c:v>96.547619047619037</c:v>
                </c:pt>
                <c:pt idx="406">
                  <c:v>96.785714285714278</c:v>
                </c:pt>
                <c:pt idx="407">
                  <c:v>97.023809523809518</c:v>
                </c:pt>
                <c:pt idx="408">
                  <c:v>97.261904761904759</c:v>
                </c:pt>
                <c:pt idx="409">
                  <c:v>97.5</c:v>
                </c:pt>
                <c:pt idx="410">
                  <c:v>97.738095238095241</c:v>
                </c:pt>
                <c:pt idx="411">
                  <c:v>97.976190476190467</c:v>
                </c:pt>
                <c:pt idx="412">
                  <c:v>98.214285714285708</c:v>
                </c:pt>
                <c:pt idx="413">
                  <c:v>98.452380952380949</c:v>
                </c:pt>
                <c:pt idx="414">
                  <c:v>98.69047619047619</c:v>
                </c:pt>
                <c:pt idx="415">
                  <c:v>98.928571428571431</c:v>
                </c:pt>
                <c:pt idx="416">
                  <c:v>99.166666666666657</c:v>
                </c:pt>
                <c:pt idx="417">
                  <c:v>99.404761904761898</c:v>
                </c:pt>
                <c:pt idx="418">
                  <c:v>99.642857142857139</c:v>
                </c:pt>
                <c:pt idx="419">
                  <c:v>99.88095238095238</c:v>
                </c:pt>
              </c:numCache>
            </c:numRef>
          </c:xVal>
          <c:yVal>
            <c:numRef>
              <c:f>'Dummy Variables wo City 1'!$T$29:$T$448</c:f>
              <c:numCache>
                <c:formatCode>0.0000</c:formatCode>
                <c:ptCount val="4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5</c:v>
                </c:pt>
                <c:pt idx="105">
                  <c:v>5</c:v>
                </c:pt>
                <c:pt idx="106">
                  <c:v>5</c:v>
                </c:pt>
                <c:pt idx="107">
                  <c:v>5</c:v>
                </c:pt>
                <c:pt idx="108">
                  <c:v>5</c:v>
                </c:pt>
                <c:pt idx="109">
                  <c:v>5</c:v>
                </c:pt>
                <c:pt idx="110">
                  <c:v>5</c:v>
                </c:pt>
                <c:pt idx="111">
                  <c:v>5</c:v>
                </c:pt>
                <c:pt idx="112">
                  <c:v>5</c:v>
                </c:pt>
                <c:pt idx="113">
                  <c:v>5</c:v>
                </c:pt>
                <c:pt idx="114">
                  <c:v>5</c:v>
                </c:pt>
                <c:pt idx="115">
                  <c:v>5</c:v>
                </c:pt>
                <c:pt idx="116">
                  <c:v>5</c:v>
                </c:pt>
                <c:pt idx="117">
                  <c:v>5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7</c:v>
                </c:pt>
                <c:pt idx="150">
                  <c:v>7</c:v>
                </c:pt>
                <c:pt idx="151">
                  <c:v>7</c:v>
                </c:pt>
                <c:pt idx="152">
                  <c:v>7</c:v>
                </c:pt>
                <c:pt idx="153">
                  <c:v>7</c:v>
                </c:pt>
                <c:pt idx="154">
                  <c:v>7</c:v>
                </c:pt>
                <c:pt idx="155">
                  <c:v>7</c:v>
                </c:pt>
                <c:pt idx="156">
                  <c:v>7</c:v>
                </c:pt>
                <c:pt idx="157">
                  <c:v>7</c:v>
                </c:pt>
                <c:pt idx="158">
                  <c:v>7</c:v>
                </c:pt>
                <c:pt idx="159">
                  <c:v>7</c:v>
                </c:pt>
                <c:pt idx="160">
                  <c:v>7</c:v>
                </c:pt>
                <c:pt idx="161">
                  <c:v>7</c:v>
                </c:pt>
                <c:pt idx="162">
                  <c:v>7</c:v>
                </c:pt>
                <c:pt idx="163">
                  <c:v>7</c:v>
                </c:pt>
                <c:pt idx="164">
                  <c:v>7</c:v>
                </c:pt>
                <c:pt idx="165">
                  <c:v>7</c:v>
                </c:pt>
                <c:pt idx="166">
                  <c:v>7</c:v>
                </c:pt>
                <c:pt idx="167">
                  <c:v>7</c:v>
                </c:pt>
                <c:pt idx="168">
                  <c:v>7</c:v>
                </c:pt>
                <c:pt idx="169">
                  <c:v>7</c:v>
                </c:pt>
                <c:pt idx="170">
                  <c:v>7</c:v>
                </c:pt>
                <c:pt idx="171">
                  <c:v>7</c:v>
                </c:pt>
                <c:pt idx="172">
                  <c:v>7</c:v>
                </c:pt>
                <c:pt idx="173">
                  <c:v>7</c:v>
                </c:pt>
                <c:pt idx="174">
                  <c:v>8</c:v>
                </c:pt>
                <c:pt idx="175">
                  <c:v>8</c:v>
                </c:pt>
                <c:pt idx="176">
                  <c:v>8</c:v>
                </c:pt>
                <c:pt idx="177">
                  <c:v>8</c:v>
                </c:pt>
                <c:pt idx="178">
                  <c:v>8</c:v>
                </c:pt>
                <c:pt idx="179">
                  <c:v>8</c:v>
                </c:pt>
                <c:pt idx="180">
                  <c:v>8</c:v>
                </c:pt>
                <c:pt idx="181">
                  <c:v>8</c:v>
                </c:pt>
                <c:pt idx="182">
                  <c:v>8</c:v>
                </c:pt>
                <c:pt idx="183">
                  <c:v>8</c:v>
                </c:pt>
                <c:pt idx="184">
                  <c:v>8</c:v>
                </c:pt>
                <c:pt idx="185">
                  <c:v>8</c:v>
                </c:pt>
                <c:pt idx="186">
                  <c:v>8</c:v>
                </c:pt>
                <c:pt idx="187">
                  <c:v>8</c:v>
                </c:pt>
                <c:pt idx="188">
                  <c:v>8</c:v>
                </c:pt>
                <c:pt idx="189">
                  <c:v>8</c:v>
                </c:pt>
                <c:pt idx="190">
                  <c:v>8</c:v>
                </c:pt>
                <c:pt idx="191">
                  <c:v>8</c:v>
                </c:pt>
                <c:pt idx="192">
                  <c:v>8</c:v>
                </c:pt>
                <c:pt idx="193">
                  <c:v>8</c:v>
                </c:pt>
                <c:pt idx="194">
                  <c:v>8</c:v>
                </c:pt>
                <c:pt idx="195">
                  <c:v>8</c:v>
                </c:pt>
                <c:pt idx="196">
                  <c:v>8</c:v>
                </c:pt>
                <c:pt idx="197">
                  <c:v>9</c:v>
                </c:pt>
                <c:pt idx="198">
                  <c:v>9</c:v>
                </c:pt>
                <c:pt idx="199">
                  <c:v>9</c:v>
                </c:pt>
                <c:pt idx="200">
                  <c:v>9</c:v>
                </c:pt>
                <c:pt idx="201">
                  <c:v>9</c:v>
                </c:pt>
                <c:pt idx="202">
                  <c:v>9</c:v>
                </c:pt>
                <c:pt idx="203">
                  <c:v>9</c:v>
                </c:pt>
                <c:pt idx="204">
                  <c:v>9</c:v>
                </c:pt>
                <c:pt idx="205">
                  <c:v>9</c:v>
                </c:pt>
                <c:pt idx="206">
                  <c:v>9</c:v>
                </c:pt>
                <c:pt idx="207">
                  <c:v>9</c:v>
                </c:pt>
                <c:pt idx="208">
                  <c:v>9</c:v>
                </c:pt>
                <c:pt idx="209">
                  <c:v>9</c:v>
                </c:pt>
                <c:pt idx="210">
                  <c:v>9</c:v>
                </c:pt>
                <c:pt idx="211">
                  <c:v>9</c:v>
                </c:pt>
                <c:pt idx="212">
                  <c:v>9</c:v>
                </c:pt>
                <c:pt idx="213">
                  <c:v>9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  <c:pt idx="240">
                  <c:v>10</c:v>
                </c:pt>
                <c:pt idx="241">
                  <c:v>10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10</c:v>
                </c:pt>
                <c:pt idx="246">
                  <c:v>11</c:v>
                </c:pt>
                <c:pt idx="247">
                  <c:v>11</c:v>
                </c:pt>
                <c:pt idx="248">
                  <c:v>11</c:v>
                </c:pt>
                <c:pt idx="249">
                  <c:v>11</c:v>
                </c:pt>
                <c:pt idx="250">
                  <c:v>11</c:v>
                </c:pt>
                <c:pt idx="251">
                  <c:v>11</c:v>
                </c:pt>
                <c:pt idx="252">
                  <c:v>11</c:v>
                </c:pt>
                <c:pt idx="253">
                  <c:v>11</c:v>
                </c:pt>
                <c:pt idx="254">
                  <c:v>11</c:v>
                </c:pt>
                <c:pt idx="255">
                  <c:v>11</c:v>
                </c:pt>
                <c:pt idx="256">
                  <c:v>11</c:v>
                </c:pt>
                <c:pt idx="257">
                  <c:v>11</c:v>
                </c:pt>
                <c:pt idx="258">
                  <c:v>11</c:v>
                </c:pt>
                <c:pt idx="259">
                  <c:v>11</c:v>
                </c:pt>
                <c:pt idx="260">
                  <c:v>11</c:v>
                </c:pt>
                <c:pt idx="261">
                  <c:v>11</c:v>
                </c:pt>
                <c:pt idx="262">
                  <c:v>11</c:v>
                </c:pt>
                <c:pt idx="263">
                  <c:v>11</c:v>
                </c:pt>
                <c:pt idx="264">
                  <c:v>11</c:v>
                </c:pt>
                <c:pt idx="265">
                  <c:v>11</c:v>
                </c:pt>
                <c:pt idx="266">
                  <c:v>11</c:v>
                </c:pt>
                <c:pt idx="267">
                  <c:v>11</c:v>
                </c:pt>
                <c:pt idx="268">
                  <c:v>11</c:v>
                </c:pt>
                <c:pt idx="269">
                  <c:v>11</c:v>
                </c:pt>
                <c:pt idx="270">
                  <c:v>11</c:v>
                </c:pt>
                <c:pt idx="271">
                  <c:v>11</c:v>
                </c:pt>
                <c:pt idx="272">
                  <c:v>11</c:v>
                </c:pt>
                <c:pt idx="273">
                  <c:v>11</c:v>
                </c:pt>
                <c:pt idx="274">
                  <c:v>12</c:v>
                </c:pt>
                <c:pt idx="275">
                  <c:v>12</c:v>
                </c:pt>
                <c:pt idx="276">
                  <c:v>12</c:v>
                </c:pt>
                <c:pt idx="277">
                  <c:v>12</c:v>
                </c:pt>
                <c:pt idx="278">
                  <c:v>12</c:v>
                </c:pt>
                <c:pt idx="279">
                  <c:v>12</c:v>
                </c:pt>
                <c:pt idx="280">
                  <c:v>12</c:v>
                </c:pt>
                <c:pt idx="281">
                  <c:v>12</c:v>
                </c:pt>
                <c:pt idx="282">
                  <c:v>12</c:v>
                </c:pt>
                <c:pt idx="283">
                  <c:v>12</c:v>
                </c:pt>
                <c:pt idx="284">
                  <c:v>12</c:v>
                </c:pt>
                <c:pt idx="285">
                  <c:v>12</c:v>
                </c:pt>
                <c:pt idx="286">
                  <c:v>12</c:v>
                </c:pt>
                <c:pt idx="287">
                  <c:v>12</c:v>
                </c:pt>
                <c:pt idx="288">
                  <c:v>12</c:v>
                </c:pt>
                <c:pt idx="289">
                  <c:v>12</c:v>
                </c:pt>
                <c:pt idx="290">
                  <c:v>12</c:v>
                </c:pt>
                <c:pt idx="291">
                  <c:v>12</c:v>
                </c:pt>
                <c:pt idx="292">
                  <c:v>12</c:v>
                </c:pt>
                <c:pt idx="293">
                  <c:v>12</c:v>
                </c:pt>
                <c:pt idx="294">
                  <c:v>12</c:v>
                </c:pt>
                <c:pt idx="295">
                  <c:v>12</c:v>
                </c:pt>
                <c:pt idx="296">
                  <c:v>13</c:v>
                </c:pt>
                <c:pt idx="297">
                  <c:v>13</c:v>
                </c:pt>
                <c:pt idx="298">
                  <c:v>13</c:v>
                </c:pt>
                <c:pt idx="299">
                  <c:v>13</c:v>
                </c:pt>
                <c:pt idx="300">
                  <c:v>13</c:v>
                </c:pt>
                <c:pt idx="301">
                  <c:v>13</c:v>
                </c:pt>
                <c:pt idx="302">
                  <c:v>13</c:v>
                </c:pt>
                <c:pt idx="303">
                  <c:v>13</c:v>
                </c:pt>
                <c:pt idx="304">
                  <c:v>13</c:v>
                </c:pt>
                <c:pt idx="305">
                  <c:v>13</c:v>
                </c:pt>
                <c:pt idx="306">
                  <c:v>13</c:v>
                </c:pt>
                <c:pt idx="307">
                  <c:v>13</c:v>
                </c:pt>
                <c:pt idx="308">
                  <c:v>13</c:v>
                </c:pt>
                <c:pt idx="309">
                  <c:v>13</c:v>
                </c:pt>
                <c:pt idx="310">
                  <c:v>13</c:v>
                </c:pt>
                <c:pt idx="311">
                  <c:v>13</c:v>
                </c:pt>
                <c:pt idx="312">
                  <c:v>13</c:v>
                </c:pt>
                <c:pt idx="313">
                  <c:v>13</c:v>
                </c:pt>
                <c:pt idx="314">
                  <c:v>13</c:v>
                </c:pt>
                <c:pt idx="315">
                  <c:v>13</c:v>
                </c:pt>
                <c:pt idx="316">
                  <c:v>13</c:v>
                </c:pt>
                <c:pt idx="317">
                  <c:v>13</c:v>
                </c:pt>
                <c:pt idx="318">
                  <c:v>14</c:v>
                </c:pt>
                <c:pt idx="319">
                  <c:v>14</c:v>
                </c:pt>
                <c:pt idx="320">
                  <c:v>14</c:v>
                </c:pt>
                <c:pt idx="321">
                  <c:v>14</c:v>
                </c:pt>
                <c:pt idx="322">
                  <c:v>14</c:v>
                </c:pt>
                <c:pt idx="323">
                  <c:v>14</c:v>
                </c:pt>
                <c:pt idx="324">
                  <c:v>14</c:v>
                </c:pt>
                <c:pt idx="325">
                  <c:v>14</c:v>
                </c:pt>
                <c:pt idx="326">
                  <c:v>14</c:v>
                </c:pt>
                <c:pt idx="327">
                  <c:v>14</c:v>
                </c:pt>
                <c:pt idx="328">
                  <c:v>14</c:v>
                </c:pt>
                <c:pt idx="329">
                  <c:v>14</c:v>
                </c:pt>
                <c:pt idx="330">
                  <c:v>14</c:v>
                </c:pt>
                <c:pt idx="331">
                  <c:v>14</c:v>
                </c:pt>
                <c:pt idx="332">
                  <c:v>14</c:v>
                </c:pt>
                <c:pt idx="333">
                  <c:v>14</c:v>
                </c:pt>
                <c:pt idx="334">
                  <c:v>14</c:v>
                </c:pt>
                <c:pt idx="335">
                  <c:v>14</c:v>
                </c:pt>
                <c:pt idx="336">
                  <c:v>14</c:v>
                </c:pt>
                <c:pt idx="337">
                  <c:v>14</c:v>
                </c:pt>
                <c:pt idx="338">
                  <c:v>15</c:v>
                </c:pt>
                <c:pt idx="339">
                  <c:v>15</c:v>
                </c:pt>
                <c:pt idx="340">
                  <c:v>15</c:v>
                </c:pt>
                <c:pt idx="341">
                  <c:v>15</c:v>
                </c:pt>
                <c:pt idx="342">
                  <c:v>15</c:v>
                </c:pt>
                <c:pt idx="343">
                  <c:v>15</c:v>
                </c:pt>
                <c:pt idx="344">
                  <c:v>15</c:v>
                </c:pt>
                <c:pt idx="345">
                  <c:v>15</c:v>
                </c:pt>
                <c:pt idx="346">
                  <c:v>15</c:v>
                </c:pt>
                <c:pt idx="347">
                  <c:v>15</c:v>
                </c:pt>
                <c:pt idx="348">
                  <c:v>15</c:v>
                </c:pt>
                <c:pt idx="349">
                  <c:v>15</c:v>
                </c:pt>
                <c:pt idx="350">
                  <c:v>15</c:v>
                </c:pt>
                <c:pt idx="351">
                  <c:v>15</c:v>
                </c:pt>
                <c:pt idx="352">
                  <c:v>15</c:v>
                </c:pt>
                <c:pt idx="353">
                  <c:v>15</c:v>
                </c:pt>
                <c:pt idx="354">
                  <c:v>15</c:v>
                </c:pt>
                <c:pt idx="355">
                  <c:v>15</c:v>
                </c:pt>
                <c:pt idx="356">
                  <c:v>15</c:v>
                </c:pt>
                <c:pt idx="357">
                  <c:v>16</c:v>
                </c:pt>
                <c:pt idx="358">
                  <c:v>16</c:v>
                </c:pt>
                <c:pt idx="359">
                  <c:v>16</c:v>
                </c:pt>
                <c:pt idx="360">
                  <c:v>16</c:v>
                </c:pt>
                <c:pt idx="361">
                  <c:v>16</c:v>
                </c:pt>
                <c:pt idx="362">
                  <c:v>16</c:v>
                </c:pt>
                <c:pt idx="363">
                  <c:v>16</c:v>
                </c:pt>
                <c:pt idx="364">
                  <c:v>17</c:v>
                </c:pt>
                <c:pt idx="365">
                  <c:v>17</c:v>
                </c:pt>
                <c:pt idx="366">
                  <c:v>17</c:v>
                </c:pt>
                <c:pt idx="367">
                  <c:v>17</c:v>
                </c:pt>
                <c:pt idx="368">
                  <c:v>17</c:v>
                </c:pt>
                <c:pt idx="369">
                  <c:v>17</c:v>
                </c:pt>
                <c:pt idx="370">
                  <c:v>17</c:v>
                </c:pt>
                <c:pt idx="371">
                  <c:v>17</c:v>
                </c:pt>
                <c:pt idx="372">
                  <c:v>17</c:v>
                </c:pt>
                <c:pt idx="373">
                  <c:v>17</c:v>
                </c:pt>
                <c:pt idx="374">
                  <c:v>18</c:v>
                </c:pt>
                <c:pt idx="375">
                  <c:v>18</c:v>
                </c:pt>
                <c:pt idx="376">
                  <c:v>18</c:v>
                </c:pt>
                <c:pt idx="377">
                  <c:v>18</c:v>
                </c:pt>
                <c:pt idx="378">
                  <c:v>18</c:v>
                </c:pt>
                <c:pt idx="379">
                  <c:v>18</c:v>
                </c:pt>
                <c:pt idx="380">
                  <c:v>18</c:v>
                </c:pt>
                <c:pt idx="381">
                  <c:v>19</c:v>
                </c:pt>
                <c:pt idx="382">
                  <c:v>19</c:v>
                </c:pt>
                <c:pt idx="383">
                  <c:v>19</c:v>
                </c:pt>
                <c:pt idx="384">
                  <c:v>19</c:v>
                </c:pt>
                <c:pt idx="385">
                  <c:v>19</c:v>
                </c:pt>
                <c:pt idx="386">
                  <c:v>19</c:v>
                </c:pt>
                <c:pt idx="387">
                  <c:v>19</c:v>
                </c:pt>
                <c:pt idx="388">
                  <c:v>19</c:v>
                </c:pt>
                <c:pt idx="389">
                  <c:v>20</c:v>
                </c:pt>
                <c:pt idx="390">
                  <c:v>20</c:v>
                </c:pt>
                <c:pt idx="391">
                  <c:v>20</c:v>
                </c:pt>
                <c:pt idx="392">
                  <c:v>20</c:v>
                </c:pt>
                <c:pt idx="393">
                  <c:v>20</c:v>
                </c:pt>
                <c:pt idx="394">
                  <c:v>20</c:v>
                </c:pt>
                <c:pt idx="395">
                  <c:v>20</c:v>
                </c:pt>
                <c:pt idx="396">
                  <c:v>20</c:v>
                </c:pt>
                <c:pt idx="397">
                  <c:v>20</c:v>
                </c:pt>
                <c:pt idx="398">
                  <c:v>20</c:v>
                </c:pt>
                <c:pt idx="399">
                  <c:v>21</c:v>
                </c:pt>
                <c:pt idx="400">
                  <c:v>21</c:v>
                </c:pt>
                <c:pt idx="401">
                  <c:v>21</c:v>
                </c:pt>
                <c:pt idx="402">
                  <c:v>21</c:v>
                </c:pt>
                <c:pt idx="403">
                  <c:v>22</c:v>
                </c:pt>
                <c:pt idx="404">
                  <c:v>23</c:v>
                </c:pt>
                <c:pt idx="405">
                  <c:v>23</c:v>
                </c:pt>
                <c:pt idx="406">
                  <c:v>24</c:v>
                </c:pt>
                <c:pt idx="407">
                  <c:v>24</c:v>
                </c:pt>
                <c:pt idx="408">
                  <c:v>25</c:v>
                </c:pt>
                <c:pt idx="409">
                  <c:v>25</c:v>
                </c:pt>
                <c:pt idx="410">
                  <c:v>25</c:v>
                </c:pt>
                <c:pt idx="411">
                  <c:v>25</c:v>
                </c:pt>
                <c:pt idx="412">
                  <c:v>25</c:v>
                </c:pt>
                <c:pt idx="413">
                  <c:v>27</c:v>
                </c:pt>
                <c:pt idx="414">
                  <c:v>29</c:v>
                </c:pt>
                <c:pt idx="415">
                  <c:v>30</c:v>
                </c:pt>
                <c:pt idx="416">
                  <c:v>31</c:v>
                </c:pt>
                <c:pt idx="417">
                  <c:v>32</c:v>
                </c:pt>
                <c:pt idx="418">
                  <c:v>35</c:v>
                </c:pt>
                <c:pt idx="419">
                  <c:v>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AD-F149-A90E-B2C4F406F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036816"/>
        <c:axId val="820006991"/>
      </c:scatterChart>
      <c:valAx>
        <c:axId val="7603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Percentile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820006991"/>
        <c:crosses val="autoZero"/>
        <c:crossBetween val="midCat"/>
      </c:valAx>
      <c:valAx>
        <c:axId val="82000699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ATM Transactions (monthly)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76036816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Account Balance ($)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'Dummy Variable w City 1'!$C$2:$C$421</c:f>
              <c:numCache>
                <c:formatCode>General</c:formatCode>
                <c:ptCount val="420"/>
                <c:pt idx="0">
                  <c:v>343</c:v>
                </c:pt>
                <c:pt idx="1">
                  <c:v>580</c:v>
                </c:pt>
                <c:pt idx="2">
                  <c:v>748</c:v>
                </c:pt>
                <c:pt idx="3">
                  <c:v>1006</c:v>
                </c:pt>
                <c:pt idx="4">
                  <c:v>1044</c:v>
                </c:pt>
                <c:pt idx="5">
                  <c:v>1218</c:v>
                </c:pt>
                <c:pt idx="6">
                  <c:v>1320</c:v>
                </c:pt>
                <c:pt idx="7">
                  <c:v>1474</c:v>
                </c:pt>
                <c:pt idx="8">
                  <c:v>1501</c:v>
                </c:pt>
                <c:pt idx="9">
                  <c:v>1593</c:v>
                </c:pt>
                <c:pt idx="10">
                  <c:v>1708</c:v>
                </c:pt>
                <c:pt idx="11">
                  <c:v>1784</c:v>
                </c:pt>
                <c:pt idx="12">
                  <c:v>1913</c:v>
                </c:pt>
                <c:pt idx="13">
                  <c:v>1288</c:v>
                </c:pt>
                <c:pt idx="14">
                  <c:v>1922</c:v>
                </c:pt>
                <c:pt idx="15">
                  <c:v>1064</c:v>
                </c:pt>
                <c:pt idx="16">
                  <c:v>647</c:v>
                </c:pt>
                <c:pt idx="17">
                  <c:v>745</c:v>
                </c:pt>
                <c:pt idx="18">
                  <c:v>1410</c:v>
                </c:pt>
                <c:pt idx="19">
                  <c:v>2062</c:v>
                </c:pt>
                <c:pt idx="20">
                  <c:v>1366</c:v>
                </c:pt>
                <c:pt idx="21">
                  <c:v>796</c:v>
                </c:pt>
                <c:pt idx="22">
                  <c:v>1491</c:v>
                </c:pt>
                <c:pt idx="23">
                  <c:v>1481</c:v>
                </c:pt>
                <c:pt idx="24">
                  <c:v>1111</c:v>
                </c:pt>
                <c:pt idx="25">
                  <c:v>2078</c:v>
                </c:pt>
                <c:pt idx="26">
                  <c:v>1319</c:v>
                </c:pt>
                <c:pt idx="27">
                  <c:v>1715</c:v>
                </c:pt>
                <c:pt idx="28">
                  <c:v>890</c:v>
                </c:pt>
                <c:pt idx="29">
                  <c:v>1494</c:v>
                </c:pt>
                <c:pt idx="30">
                  <c:v>1886</c:v>
                </c:pt>
                <c:pt idx="31">
                  <c:v>1450</c:v>
                </c:pt>
                <c:pt idx="32">
                  <c:v>337</c:v>
                </c:pt>
                <c:pt idx="33">
                  <c:v>1039</c:v>
                </c:pt>
                <c:pt idx="34">
                  <c:v>1212</c:v>
                </c:pt>
                <c:pt idx="35">
                  <c:v>98</c:v>
                </c:pt>
                <c:pt idx="36" formatCode="0">
                  <c:v>450</c:v>
                </c:pt>
                <c:pt idx="37" formatCode="0">
                  <c:v>705</c:v>
                </c:pt>
                <c:pt idx="38" formatCode="0">
                  <c:v>736</c:v>
                </c:pt>
                <c:pt idx="39" formatCode="0">
                  <c:v>1141</c:v>
                </c:pt>
                <c:pt idx="40" formatCode="0">
                  <c:v>1044</c:v>
                </c:pt>
                <c:pt idx="41" formatCode="0">
                  <c:v>1218</c:v>
                </c:pt>
                <c:pt idx="42" formatCode="0">
                  <c:v>1611</c:v>
                </c:pt>
                <c:pt idx="43" formatCode="0">
                  <c:v>1171</c:v>
                </c:pt>
                <c:pt idx="44" formatCode="0">
                  <c:v>1334</c:v>
                </c:pt>
                <c:pt idx="45" formatCode="0">
                  <c:v>1435</c:v>
                </c:pt>
                <c:pt idx="46" formatCode="0">
                  <c:v>950</c:v>
                </c:pt>
                <c:pt idx="47" formatCode="0">
                  <c:v>1784</c:v>
                </c:pt>
                <c:pt idx="48" formatCode="0">
                  <c:v>2516</c:v>
                </c:pt>
                <c:pt idx="49" formatCode="0">
                  <c:v>1127</c:v>
                </c:pt>
                <c:pt idx="50" formatCode="0">
                  <c:v>1922</c:v>
                </c:pt>
                <c:pt idx="51" formatCode="0">
                  <c:v>941</c:v>
                </c:pt>
                <c:pt idx="52" formatCode="0">
                  <c:v>463</c:v>
                </c:pt>
                <c:pt idx="53" formatCode="0">
                  <c:v>745</c:v>
                </c:pt>
                <c:pt idx="54" formatCode="0">
                  <c:v>1410</c:v>
                </c:pt>
                <c:pt idx="55" formatCode="0">
                  <c:v>1269</c:v>
                </c:pt>
                <c:pt idx="56" formatCode="0">
                  <c:v>1413</c:v>
                </c:pt>
                <c:pt idx="57" formatCode="0">
                  <c:v>674</c:v>
                </c:pt>
                <c:pt idx="58" formatCode="0">
                  <c:v>1491</c:v>
                </c:pt>
                <c:pt idx="59" formatCode="0">
                  <c:v>1481</c:v>
                </c:pt>
                <c:pt idx="60" formatCode="0">
                  <c:v>1111</c:v>
                </c:pt>
                <c:pt idx="61" formatCode="0">
                  <c:v>2823</c:v>
                </c:pt>
                <c:pt idx="62" formatCode="0">
                  <c:v>1331</c:v>
                </c:pt>
                <c:pt idx="63" formatCode="0">
                  <c:v>1710</c:v>
                </c:pt>
                <c:pt idx="64" formatCode="0">
                  <c:v>890</c:v>
                </c:pt>
                <c:pt idx="65" formatCode="0">
                  <c:v>1284</c:v>
                </c:pt>
                <c:pt idx="66" formatCode="0">
                  <c:v>1189</c:v>
                </c:pt>
                <c:pt idx="67" formatCode="0">
                  <c:v>1450</c:v>
                </c:pt>
                <c:pt idx="68" formatCode="0">
                  <c:v>498</c:v>
                </c:pt>
                <c:pt idx="69" formatCode="0">
                  <c:v>1039</c:v>
                </c:pt>
                <c:pt idx="70" formatCode="0">
                  <c:v>1212</c:v>
                </c:pt>
                <c:pt idx="71" formatCode="0">
                  <c:v>98</c:v>
                </c:pt>
                <c:pt idx="72" formatCode="0">
                  <c:v>544</c:v>
                </c:pt>
                <c:pt idx="73" formatCode="0">
                  <c:v>705</c:v>
                </c:pt>
                <c:pt idx="74" formatCode="0">
                  <c:v>736</c:v>
                </c:pt>
                <c:pt idx="75" formatCode="0">
                  <c:v>1141</c:v>
                </c:pt>
                <c:pt idx="76" formatCode="0">
                  <c:v>1116</c:v>
                </c:pt>
                <c:pt idx="77" formatCode="0">
                  <c:v>1218</c:v>
                </c:pt>
                <c:pt idx="78" formatCode="0">
                  <c:v>1005</c:v>
                </c:pt>
                <c:pt idx="79" formatCode="0">
                  <c:v>623</c:v>
                </c:pt>
                <c:pt idx="80" formatCode="0">
                  <c:v>1138</c:v>
                </c:pt>
                <c:pt idx="81" formatCode="0">
                  <c:v>1435</c:v>
                </c:pt>
                <c:pt idx="82" formatCode="0">
                  <c:v>1250</c:v>
                </c:pt>
                <c:pt idx="83" formatCode="0">
                  <c:v>1488</c:v>
                </c:pt>
                <c:pt idx="84" formatCode="0">
                  <c:v>2516</c:v>
                </c:pt>
                <c:pt idx="85" formatCode="0">
                  <c:v>778</c:v>
                </c:pt>
                <c:pt idx="86" formatCode="0">
                  <c:v>2702</c:v>
                </c:pt>
                <c:pt idx="87" formatCode="0">
                  <c:v>941</c:v>
                </c:pt>
                <c:pt idx="88" formatCode="0">
                  <c:v>463</c:v>
                </c:pt>
                <c:pt idx="89" formatCode="0">
                  <c:v>406</c:v>
                </c:pt>
                <c:pt idx="90" formatCode="0">
                  <c:v>1392</c:v>
                </c:pt>
                <c:pt idx="91" formatCode="0">
                  <c:v>1870</c:v>
                </c:pt>
                <c:pt idx="92" formatCode="0">
                  <c:v>1377</c:v>
                </c:pt>
                <c:pt idx="93" formatCode="0">
                  <c:v>674</c:v>
                </c:pt>
                <c:pt idx="94" formatCode="0">
                  <c:v>1983</c:v>
                </c:pt>
                <c:pt idx="95" formatCode="0">
                  <c:v>1967</c:v>
                </c:pt>
                <c:pt idx="96" formatCode="0">
                  <c:v>839</c:v>
                </c:pt>
                <c:pt idx="97" formatCode="0">
                  <c:v>1489</c:v>
                </c:pt>
                <c:pt idx="98" formatCode="0">
                  <c:v>1560</c:v>
                </c:pt>
                <c:pt idx="99" formatCode="0">
                  <c:v>2184</c:v>
                </c:pt>
                <c:pt idx="100" formatCode="0">
                  <c:v>999</c:v>
                </c:pt>
                <c:pt idx="101" formatCode="0">
                  <c:v>754</c:v>
                </c:pt>
                <c:pt idx="102" formatCode="0">
                  <c:v>1235</c:v>
                </c:pt>
                <c:pt idx="103" formatCode="0">
                  <c:v>967</c:v>
                </c:pt>
                <c:pt idx="104" formatCode="0">
                  <c:v>498</c:v>
                </c:pt>
                <c:pt idx="105" formatCode="0">
                  <c:v>1039</c:v>
                </c:pt>
                <c:pt idx="106" formatCode="0">
                  <c:v>1212</c:v>
                </c:pt>
                <c:pt idx="107" formatCode="0">
                  <c:v>57</c:v>
                </c:pt>
                <c:pt idx="108">
                  <c:v>1125</c:v>
                </c:pt>
                <c:pt idx="109">
                  <c:v>1338</c:v>
                </c:pt>
                <c:pt idx="110">
                  <c:v>1675</c:v>
                </c:pt>
                <c:pt idx="111">
                  <c:v>1746</c:v>
                </c:pt>
                <c:pt idx="112">
                  <c:v>1958</c:v>
                </c:pt>
                <c:pt idx="113">
                  <c:v>1995</c:v>
                </c:pt>
                <c:pt idx="114">
                  <c:v>2076</c:v>
                </c:pt>
                <c:pt idx="115">
                  <c:v>2125</c:v>
                </c:pt>
                <c:pt idx="116">
                  <c:v>2156</c:v>
                </c:pt>
                <c:pt idx="117">
                  <c:v>2204</c:v>
                </c:pt>
                <c:pt idx="118">
                  <c:v>2375</c:v>
                </c:pt>
                <c:pt idx="119">
                  <c:v>2409</c:v>
                </c:pt>
                <c:pt idx="120">
                  <c:v>1758</c:v>
                </c:pt>
                <c:pt idx="121">
                  <c:v>2349</c:v>
                </c:pt>
                <c:pt idx="122">
                  <c:v>2097</c:v>
                </c:pt>
                <c:pt idx="123">
                  <c:v>2017</c:v>
                </c:pt>
                <c:pt idx="124">
                  <c:v>1511</c:v>
                </c:pt>
                <c:pt idx="125">
                  <c:v>1822</c:v>
                </c:pt>
                <c:pt idx="126">
                  <c:v>2008</c:v>
                </c:pt>
                <c:pt idx="127">
                  <c:v>2327</c:v>
                </c:pt>
                <c:pt idx="128">
                  <c:v>1144</c:v>
                </c:pt>
                <c:pt idx="129">
                  <c:v>1303</c:v>
                </c:pt>
                <c:pt idx="130">
                  <c:v>908</c:v>
                </c:pt>
                <c:pt idx="131">
                  <c:v>1851</c:v>
                </c:pt>
                <c:pt idx="132">
                  <c:v>1589</c:v>
                </c:pt>
                <c:pt idx="133">
                  <c:v>1953</c:v>
                </c:pt>
                <c:pt idx="134">
                  <c:v>1526</c:v>
                </c:pt>
                <c:pt idx="135">
                  <c:v>1616</c:v>
                </c:pt>
                <c:pt idx="136">
                  <c:v>1756</c:v>
                </c:pt>
                <c:pt idx="137">
                  <c:v>1885</c:v>
                </c:pt>
                <c:pt idx="138">
                  <c:v>1989</c:v>
                </c:pt>
                <c:pt idx="139">
                  <c:v>2297</c:v>
                </c:pt>
                <c:pt idx="140">
                  <c:v>2310</c:v>
                </c:pt>
                <c:pt idx="141">
                  <c:v>973</c:v>
                </c:pt>
                <c:pt idx="142">
                  <c:v>1991</c:v>
                </c:pt>
                <c:pt idx="143">
                  <c:v>1701</c:v>
                </c:pt>
                <c:pt idx="144">
                  <c:v>1909</c:v>
                </c:pt>
                <c:pt idx="145" formatCode="0">
                  <c:v>1363</c:v>
                </c:pt>
                <c:pt idx="146" formatCode="0">
                  <c:v>1338</c:v>
                </c:pt>
                <c:pt idx="147" formatCode="0">
                  <c:v>2501</c:v>
                </c:pt>
                <c:pt idx="148" formatCode="0">
                  <c:v>2553</c:v>
                </c:pt>
                <c:pt idx="149" formatCode="0">
                  <c:v>1429</c:v>
                </c:pt>
                <c:pt idx="150" formatCode="0">
                  <c:v>1995</c:v>
                </c:pt>
                <c:pt idx="151" formatCode="0">
                  <c:v>2076</c:v>
                </c:pt>
                <c:pt idx="152" formatCode="0">
                  <c:v>2125</c:v>
                </c:pt>
                <c:pt idx="153" formatCode="0">
                  <c:v>2156</c:v>
                </c:pt>
                <c:pt idx="154" formatCode="0">
                  <c:v>2204</c:v>
                </c:pt>
                <c:pt idx="155" formatCode="0">
                  <c:v>2559</c:v>
                </c:pt>
                <c:pt idx="156" formatCode="0">
                  <c:v>2762</c:v>
                </c:pt>
                <c:pt idx="157" formatCode="0">
                  <c:v>1803</c:v>
                </c:pt>
                <c:pt idx="158" formatCode="0">
                  <c:v>3488</c:v>
                </c:pt>
                <c:pt idx="159" formatCode="0">
                  <c:v>2720</c:v>
                </c:pt>
                <c:pt idx="160" formatCode="0">
                  <c:v>1768</c:v>
                </c:pt>
                <c:pt idx="161" formatCode="0">
                  <c:v>2197</c:v>
                </c:pt>
                <c:pt idx="162" formatCode="0">
                  <c:v>2314</c:v>
                </c:pt>
                <c:pt idx="163" formatCode="0">
                  <c:v>2008</c:v>
                </c:pt>
                <c:pt idx="164" formatCode="0">
                  <c:v>2549</c:v>
                </c:pt>
                <c:pt idx="165" formatCode="0">
                  <c:v>1273</c:v>
                </c:pt>
                <c:pt idx="166" formatCode="0">
                  <c:v>1582</c:v>
                </c:pt>
                <c:pt idx="167" formatCode="0">
                  <c:v>908</c:v>
                </c:pt>
                <c:pt idx="168" formatCode="0">
                  <c:v>2182</c:v>
                </c:pt>
                <c:pt idx="169" formatCode="0">
                  <c:v>1666</c:v>
                </c:pt>
                <c:pt idx="170" formatCode="0">
                  <c:v>1924</c:v>
                </c:pt>
                <c:pt idx="171" formatCode="0">
                  <c:v>1526</c:v>
                </c:pt>
                <c:pt idx="172" formatCode="0">
                  <c:v>1290</c:v>
                </c:pt>
                <c:pt idx="173" formatCode="0">
                  <c:v>2033</c:v>
                </c:pt>
                <c:pt idx="174" formatCode="0">
                  <c:v>1522</c:v>
                </c:pt>
                <c:pt idx="175" formatCode="0">
                  <c:v>1989</c:v>
                </c:pt>
                <c:pt idx="176" formatCode="0">
                  <c:v>2570</c:v>
                </c:pt>
                <c:pt idx="177" formatCode="0">
                  <c:v>2889</c:v>
                </c:pt>
                <c:pt idx="178" formatCode="0">
                  <c:v>1409</c:v>
                </c:pt>
                <c:pt idx="179" formatCode="0">
                  <c:v>1991</c:v>
                </c:pt>
                <c:pt idx="180" formatCode="0">
                  <c:v>1701</c:v>
                </c:pt>
                <c:pt idx="181" formatCode="0">
                  <c:v>1740</c:v>
                </c:pt>
                <c:pt idx="182" formatCode="0">
                  <c:v>1298</c:v>
                </c:pt>
                <c:pt idx="183" formatCode="0">
                  <c:v>1694</c:v>
                </c:pt>
                <c:pt idx="184" formatCode="0">
                  <c:v>2649</c:v>
                </c:pt>
                <c:pt idx="185" formatCode="0">
                  <c:v>2553</c:v>
                </c:pt>
                <c:pt idx="186" formatCode="0">
                  <c:v>1429</c:v>
                </c:pt>
                <c:pt idx="187" formatCode="0">
                  <c:v>1995</c:v>
                </c:pt>
                <c:pt idx="188" formatCode="0">
                  <c:v>2149</c:v>
                </c:pt>
                <c:pt idx="189" formatCode="0">
                  <c:v>2125</c:v>
                </c:pt>
                <c:pt idx="190" formatCode="0">
                  <c:v>2507</c:v>
                </c:pt>
                <c:pt idx="191" formatCode="0">
                  <c:v>3237</c:v>
                </c:pt>
                <c:pt idx="192" formatCode="0">
                  <c:v>1411</c:v>
                </c:pt>
                <c:pt idx="193" formatCode="0">
                  <c:v>1603</c:v>
                </c:pt>
                <c:pt idx="194" formatCode="0">
                  <c:v>2690</c:v>
                </c:pt>
                <c:pt idx="195" formatCode="0">
                  <c:v>4926</c:v>
                </c:pt>
                <c:pt idx="196" formatCode="0">
                  <c:v>3265</c:v>
                </c:pt>
                <c:pt idx="197" formatCode="0">
                  <c:v>1768</c:v>
                </c:pt>
                <c:pt idx="198" formatCode="0">
                  <c:v>2933</c:v>
                </c:pt>
                <c:pt idx="199" formatCode="0">
                  <c:v>3119</c:v>
                </c:pt>
                <c:pt idx="200" formatCode="0">
                  <c:v>2958</c:v>
                </c:pt>
                <c:pt idx="201" formatCode="0">
                  <c:v>2549</c:v>
                </c:pt>
                <c:pt idx="202" formatCode="0">
                  <c:v>1273</c:v>
                </c:pt>
                <c:pt idx="203" formatCode="0">
                  <c:v>1582</c:v>
                </c:pt>
                <c:pt idx="204" formatCode="0">
                  <c:v>908</c:v>
                </c:pt>
                <c:pt idx="205" formatCode="0">
                  <c:v>2504</c:v>
                </c:pt>
                <c:pt idx="206" formatCode="0">
                  <c:v>1693</c:v>
                </c:pt>
                <c:pt idx="207" formatCode="0">
                  <c:v>1662</c:v>
                </c:pt>
                <c:pt idx="208" formatCode="0">
                  <c:v>947</c:v>
                </c:pt>
                <c:pt idx="209" formatCode="0">
                  <c:v>740</c:v>
                </c:pt>
                <c:pt idx="210" formatCode="0">
                  <c:v>2205</c:v>
                </c:pt>
                <c:pt idx="211" formatCode="0">
                  <c:v>1684</c:v>
                </c:pt>
                <c:pt idx="212" formatCode="0">
                  <c:v>2634</c:v>
                </c:pt>
                <c:pt idx="213" formatCode="0">
                  <c:v>2236</c:v>
                </c:pt>
                <c:pt idx="214" formatCode="0">
                  <c:v>2889</c:v>
                </c:pt>
                <c:pt idx="215" formatCode="0">
                  <c:v>1409</c:v>
                </c:pt>
                <c:pt idx="216" formatCode="0">
                  <c:v>2646</c:v>
                </c:pt>
                <c:pt idx="217" formatCode="0">
                  <c:v>2369</c:v>
                </c:pt>
                <c:pt idx="218" formatCode="0">
                  <c:v>1898</c:v>
                </c:pt>
                <c:pt idx="219">
                  <c:v>32</c:v>
                </c:pt>
                <c:pt idx="220">
                  <c:v>137</c:v>
                </c:pt>
                <c:pt idx="221">
                  <c:v>740</c:v>
                </c:pt>
                <c:pt idx="222">
                  <c:v>1053</c:v>
                </c:pt>
                <c:pt idx="223">
                  <c:v>1120</c:v>
                </c:pt>
                <c:pt idx="224">
                  <c:v>1326</c:v>
                </c:pt>
                <c:pt idx="225">
                  <c:v>1554</c:v>
                </c:pt>
                <c:pt idx="226">
                  <c:v>2144</c:v>
                </c:pt>
                <c:pt idx="227">
                  <c:v>2276</c:v>
                </c:pt>
                <c:pt idx="228">
                  <c:v>1663</c:v>
                </c:pt>
                <c:pt idx="229">
                  <c:v>120</c:v>
                </c:pt>
                <c:pt idx="230">
                  <c:v>617</c:v>
                </c:pt>
                <c:pt idx="231">
                  <c:v>2425</c:v>
                </c:pt>
                <c:pt idx="232">
                  <c:v>893</c:v>
                </c:pt>
                <c:pt idx="233">
                  <c:v>1703</c:v>
                </c:pt>
                <c:pt idx="234">
                  <c:v>1826</c:v>
                </c:pt>
                <c:pt idx="235">
                  <c:v>2028</c:v>
                </c:pt>
                <c:pt idx="236">
                  <c:v>2184</c:v>
                </c:pt>
                <c:pt idx="237">
                  <c:v>1035</c:v>
                </c:pt>
                <c:pt idx="238">
                  <c:v>1728</c:v>
                </c:pt>
                <c:pt idx="239">
                  <c:v>171</c:v>
                </c:pt>
                <c:pt idx="240">
                  <c:v>1708</c:v>
                </c:pt>
                <c:pt idx="241">
                  <c:v>1455</c:v>
                </c:pt>
                <c:pt idx="242">
                  <c:v>1735</c:v>
                </c:pt>
                <c:pt idx="243">
                  <c:v>1790</c:v>
                </c:pt>
                <c:pt idx="244">
                  <c:v>1831</c:v>
                </c:pt>
                <c:pt idx="245">
                  <c:v>1838</c:v>
                </c:pt>
                <c:pt idx="246">
                  <c:v>2142</c:v>
                </c:pt>
                <c:pt idx="247">
                  <c:v>2049</c:v>
                </c:pt>
                <c:pt idx="248">
                  <c:v>1723</c:v>
                </c:pt>
                <c:pt idx="249">
                  <c:v>1659</c:v>
                </c:pt>
                <c:pt idx="250">
                  <c:v>2165</c:v>
                </c:pt>
                <c:pt idx="251">
                  <c:v>1578</c:v>
                </c:pt>
                <c:pt idx="252">
                  <c:v>1806</c:v>
                </c:pt>
                <c:pt idx="253" formatCode="0">
                  <c:v>24</c:v>
                </c:pt>
                <c:pt idx="254" formatCode="0">
                  <c:v>123</c:v>
                </c:pt>
                <c:pt idx="255" formatCode="0">
                  <c:v>740</c:v>
                </c:pt>
                <c:pt idx="256" formatCode="0">
                  <c:v>1053</c:v>
                </c:pt>
                <c:pt idx="257" formatCode="0">
                  <c:v>1539</c:v>
                </c:pt>
                <c:pt idx="258" formatCode="0">
                  <c:v>1879</c:v>
                </c:pt>
                <c:pt idx="259" formatCode="0">
                  <c:v>1625</c:v>
                </c:pt>
                <c:pt idx="260" formatCode="0">
                  <c:v>3024</c:v>
                </c:pt>
                <c:pt idx="261" formatCode="0">
                  <c:v>1890</c:v>
                </c:pt>
                <c:pt idx="262" formatCode="0">
                  <c:v>1378</c:v>
                </c:pt>
                <c:pt idx="263" formatCode="0">
                  <c:v>120</c:v>
                </c:pt>
                <c:pt idx="264" formatCode="0">
                  <c:v>921</c:v>
                </c:pt>
                <c:pt idx="265" formatCode="0">
                  <c:v>2425</c:v>
                </c:pt>
                <c:pt idx="266" formatCode="0">
                  <c:v>1270</c:v>
                </c:pt>
                <c:pt idx="267" formatCode="0">
                  <c:v>1703</c:v>
                </c:pt>
                <c:pt idx="268" formatCode="0">
                  <c:v>1552</c:v>
                </c:pt>
                <c:pt idx="269" formatCode="0">
                  <c:v>3034</c:v>
                </c:pt>
                <c:pt idx="270" formatCode="0">
                  <c:v>2105</c:v>
                </c:pt>
                <c:pt idx="271" formatCode="0">
                  <c:v>1515</c:v>
                </c:pt>
                <c:pt idx="272" formatCode="0">
                  <c:v>1728</c:v>
                </c:pt>
                <c:pt idx="273" formatCode="0">
                  <c:v>171</c:v>
                </c:pt>
                <c:pt idx="274" formatCode="0">
                  <c:v>1240</c:v>
                </c:pt>
                <c:pt idx="275" formatCode="0">
                  <c:v>1076</c:v>
                </c:pt>
                <c:pt idx="276" formatCode="0">
                  <c:v>1422</c:v>
                </c:pt>
                <c:pt idx="277" formatCode="0">
                  <c:v>1278</c:v>
                </c:pt>
                <c:pt idx="278" formatCode="0">
                  <c:v>2731</c:v>
                </c:pt>
                <c:pt idx="279" formatCode="0">
                  <c:v>1837</c:v>
                </c:pt>
                <c:pt idx="280" formatCode="0">
                  <c:v>1183</c:v>
                </c:pt>
                <c:pt idx="281" formatCode="0">
                  <c:v>2049</c:v>
                </c:pt>
                <c:pt idx="282" formatCode="0">
                  <c:v>1881</c:v>
                </c:pt>
                <c:pt idx="283" formatCode="0">
                  <c:v>1210</c:v>
                </c:pt>
                <c:pt idx="284" formatCode="0">
                  <c:v>1805</c:v>
                </c:pt>
                <c:pt idx="285" formatCode="0">
                  <c:v>1617</c:v>
                </c:pt>
                <c:pt idx="286" formatCode="0">
                  <c:v>1181</c:v>
                </c:pt>
                <c:pt idx="287" formatCode="0">
                  <c:v>34</c:v>
                </c:pt>
                <c:pt idx="288" formatCode="0">
                  <c:v>123</c:v>
                </c:pt>
                <c:pt idx="289" formatCode="0">
                  <c:v>1055</c:v>
                </c:pt>
                <c:pt idx="290" formatCode="0">
                  <c:v>1114</c:v>
                </c:pt>
                <c:pt idx="291" formatCode="0">
                  <c:v>1539</c:v>
                </c:pt>
                <c:pt idx="292" formatCode="0">
                  <c:v>2401</c:v>
                </c:pt>
                <c:pt idx="293" formatCode="0">
                  <c:v>1023</c:v>
                </c:pt>
                <c:pt idx="294" formatCode="0">
                  <c:v>2038</c:v>
                </c:pt>
                <c:pt idx="295" formatCode="0">
                  <c:v>1748</c:v>
                </c:pt>
                <c:pt idx="296" formatCode="0">
                  <c:v>1093</c:v>
                </c:pt>
                <c:pt idx="297" formatCode="0">
                  <c:v>120</c:v>
                </c:pt>
                <c:pt idx="298" formatCode="0">
                  <c:v>1107</c:v>
                </c:pt>
                <c:pt idx="299" formatCode="0">
                  <c:v>2425</c:v>
                </c:pt>
                <c:pt idx="300" formatCode="0">
                  <c:v>930</c:v>
                </c:pt>
                <c:pt idx="301" formatCode="0">
                  <c:v>1573</c:v>
                </c:pt>
                <c:pt idx="302" formatCode="0">
                  <c:v>1552</c:v>
                </c:pt>
                <c:pt idx="303" formatCode="0">
                  <c:v>3034</c:v>
                </c:pt>
                <c:pt idx="304" formatCode="0">
                  <c:v>1622</c:v>
                </c:pt>
                <c:pt idx="305" formatCode="0">
                  <c:v>1342</c:v>
                </c:pt>
                <c:pt idx="306" formatCode="0">
                  <c:v>1064</c:v>
                </c:pt>
                <c:pt idx="307" formatCode="0">
                  <c:v>141</c:v>
                </c:pt>
                <c:pt idx="308" formatCode="0">
                  <c:v>1240</c:v>
                </c:pt>
                <c:pt idx="309" formatCode="0">
                  <c:v>751</c:v>
                </c:pt>
                <c:pt idx="310" formatCode="0">
                  <c:v>1738</c:v>
                </c:pt>
                <c:pt idx="311" formatCode="0">
                  <c:v>1278</c:v>
                </c:pt>
                <c:pt idx="312" formatCode="0">
                  <c:v>3112</c:v>
                </c:pt>
                <c:pt idx="313" formatCode="0">
                  <c:v>2190</c:v>
                </c:pt>
                <c:pt idx="314" formatCode="0">
                  <c:v>1183</c:v>
                </c:pt>
                <c:pt idx="315" formatCode="0">
                  <c:v>2703</c:v>
                </c:pt>
                <c:pt idx="316" formatCode="0">
                  <c:v>1881</c:v>
                </c:pt>
                <c:pt idx="317" formatCode="0">
                  <c:v>1308</c:v>
                </c:pt>
                <c:pt idx="318" formatCode="0">
                  <c:v>1905</c:v>
                </c:pt>
                <c:pt idx="319" formatCode="0">
                  <c:v>1617</c:v>
                </c:pt>
                <c:pt idx="320" formatCode="0">
                  <c:v>642</c:v>
                </c:pt>
                <c:pt idx="321">
                  <c:v>167</c:v>
                </c:pt>
                <c:pt idx="322">
                  <c:v>634</c:v>
                </c:pt>
                <c:pt idx="323">
                  <c:v>765</c:v>
                </c:pt>
                <c:pt idx="324">
                  <c:v>789</c:v>
                </c:pt>
                <c:pt idx="325">
                  <c:v>1169</c:v>
                </c:pt>
                <c:pt idx="326">
                  <c:v>1266</c:v>
                </c:pt>
                <c:pt idx="327">
                  <c:v>1487</c:v>
                </c:pt>
                <c:pt idx="328">
                  <c:v>2051</c:v>
                </c:pt>
                <c:pt idx="329">
                  <c:v>2215</c:v>
                </c:pt>
                <c:pt idx="330">
                  <c:v>2557</c:v>
                </c:pt>
                <c:pt idx="331">
                  <c:v>2273</c:v>
                </c:pt>
                <c:pt idx="332">
                  <c:v>1698</c:v>
                </c:pt>
                <c:pt idx="333">
                  <c:v>1580</c:v>
                </c:pt>
                <c:pt idx="334">
                  <c:v>673</c:v>
                </c:pt>
                <c:pt idx="335">
                  <c:v>2713</c:v>
                </c:pt>
                <c:pt idx="336">
                  <c:v>1983</c:v>
                </c:pt>
                <c:pt idx="337">
                  <c:v>1835</c:v>
                </c:pt>
                <c:pt idx="338">
                  <c:v>1595</c:v>
                </c:pt>
                <c:pt idx="339">
                  <c:v>1101</c:v>
                </c:pt>
                <c:pt idx="340">
                  <c:v>1622</c:v>
                </c:pt>
                <c:pt idx="341">
                  <c:v>1645</c:v>
                </c:pt>
                <c:pt idx="342">
                  <c:v>2138</c:v>
                </c:pt>
                <c:pt idx="343">
                  <c:v>2483</c:v>
                </c:pt>
                <c:pt idx="344">
                  <c:v>1017</c:v>
                </c:pt>
                <c:pt idx="345">
                  <c:v>1288</c:v>
                </c:pt>
                <c:pt idx="346">
                  <c:v>2305</c:v>
                </c:pt>
                <c:pt idx="347">
                  <c:v>1313</c:v>
                </c:pt>
                <c:pt idx="348">
                  <c:v>770</c:v>
                </c:pt>
                <c:pt idx="349">
                  <c:v>1359</c:v>
                </c:pt>
                <c:pt idx="350">
                  <c:v>1970</c:v>
                </c:pt>
                <c:pt idx="351">
                  <c:v>997</c:v>
                </c:pt>
                <c:pt idx="352">
                  <c:v>1808</c:v>
                </c:pt>
                <c:pt idx="353">
                  <c:v>882</c:v>
                </c:pt>
                <c:pt idx="354" formatCode="0">
                  <c:v>244</c:v>
                </c:pt>
                <c:pt idx="355" formatCode="0">
                  <c:v>617</c:v>
                </c:pt>
                <c:pt idx="356" formatCode="0">
                  <c:v>469</c:v>
                </c:pt>
                <c:pt idx="357" formatCode="0">
                  <c:v>667</c:v>
                </c:pt>
                <c:pt idx="358" formatCode="0">
                  <c:v>783</c:v>
                </c:pt>
                <c:pt idx="359" formatCode="0">
                  <c:v>1266</c:v>
                </c:pt>
                <c:pt idx="360" formatCode="0">
                  <c:v>1487</c:v>
                </c:pt>
                <c:pt idx="361" formatCode="0">
                  <c:v>1266</c:v>
                </c:pt>
                <c:pt idx="362" formatCode="0">
                  <c:v>1812</c:v>
                </c:pt>
                <c:pt idx="363" formatCode="0">
                  <c:v>2704</c:v>
                </c:pt>
                <c:pt idx="364" formatCode="0">
                  <c:v>1561</c:v>
                </c:pt>
                <c:pt idx="365" formatCode="0">
                  <c:v>1525</c:v>
                </c:pt>
                <c:pt idx="366" formatCode="0">
                  <c:v>1580</c:v>
                </c:pt>
                <c:pt idx="367" formatCode="0">
                  <c:v>673</c:v>
                </c:pt>
                <c:pt idx="368" formatCode="0">
                  <c:v>2713</c:v>
                </c:pt>
                <c:pt idx="369" formatCode="0">
                  <c:v>1983</c:v>
                </c:pt>
                <c:pt idx="370" formatCode="0">
                  <c:v>1835</c:v>
                </c:pt>
                <c:pt idx="371" formatCode="0">
                  <c:v>1595</c:v>
                </c:pt>
                <c:pt idx="372" formatCode="0">
                  <c:v>1649</c:v>
                </c:pt>
                <c:pt idx="373" formatCode="0">
                  <c:v>1701</c:v>
                </c:pt>
                <c:pt idx="374" formatCode="0">
                  <c:v>1645</c:v>
                </c:pt>
                <c:pt idx="375" formatCode="0">
                  <c:v>1267</c:v>
                </c:pt>
                <c:pt idx="376" formatCode="0">
                  <c:v>2365</c:v>
                </c:pt>
                <c:pt idx="377" formatCode="0">
                  <c:v>1017</c:v>
                </c:pt>
                <c:pt idx="378" formatCode="0">
                  <c:v>959</c:v>
                </c:pt>
                <c:pt idx="379" formatCode="0">
                  <c:v>2305</c:v>
                </c:pt>
                <c:pt idx="380" formatCode="0">
                  <c:v>1566</c:v>
                </c:pt>
                <c:pt idx="381" formatCode="0">
                  <c:v>770</c:v>
                </c:pt>
                <c:pt idx="382" formatCode="0">
                  <c:v>1359</c:v>
                </c:pt>
                <c:pt idx="383" formatCode="0">
                  <c:v>1970</c:v>
                </c:pt>
                <c:pt idx="384" formatCode="0">
                  <c:v>997</c:v>
                </c:pt>
                <c:pt idx="385" formatCode="0">
                  <c:v>1744</c:v>
                </c:pt>
                <c:pt idx="386" formatCode="0">
                  <c:v>462</c:v>
                </c:pt>
                <c:pt idx="387" formatCode="0">
                  <c:v>363</c:v>
                </c:pt>
                <c:pt idx="388" formatCode="0">
                  <c:v>373</c:v>
                </c:pt>
                <c:pt idx="389" formatCode="0">
                  <c:v>363</c:v>
                </c:pt>
                <c:pt idx="390" formatCode="0">
                  <c:v>667</c:v>
                </c:pt>
                <c:pt idx="391" formatCode="0">
                  <c:v>477</c:v>
                </c:pt>
                <c:pt idx="392" formatCode="0">
                  <c:v>1266</c:v>
                </c:pt>
                <c:pt idx="393" formatCode="0">
                  <c:v>2168</c:v>
                </c:pt>
                <c:pt idx="394" formatCode="0">
                  <c:v>885</c:v>
                </c:pt>
                <c:pt idx="395" formatCode="0">
                  <c:v>1887</c:v>
                </c:pt>
                <c:pt idx="396" formatCode="0">
                  <c:v>2704</c:v>
                </c:pt>
                <c:pt idx="397" formatCode="0">
                  <c:v>1561</c:v>
                </c:pt>
                <c:pt idx="398" formatCode="0">
                  <c:v>1615</c:v>
                </c:pt>
                <c:pt idx="399" formatCode="0">
                  <c:v>1580</c:v>
                </c:pt>
                <c:pt idx="400" formatCode="0">
                  <c:v>696</c:v>
                </c:pt>
                <c:pt idx="401" formatCode="0">
                  <c:v>2713</c:v>
                </c:pt>
                <c:pt idx="402" formatCode="0">
                  <c:v>2810</c:v>
                </c:pt>
                <c:pt idx="403" formatCode="0">
                  <c:v>1835</c:v>
                </c:pt>
                <c:pt idx="404" formatCode="0">
                  <c:v>2171</c:v>
                </c:pt>
                <c:pt idx="405" formatCode="0">
                  <c:v>2038</c:v>
                </c:pt>
                <c:pt idx="406" formatCode="0">
                  <c:v>1701</c:v>
                </c:pt>
                <c:pt idx="407" formatCode="0">
                  <c:v>1645</c:v>
                </c:pt>
                <c:pt idx="408" formatCode="0">
                  <c:v>1267</c:v>
                </c:pt>
                <c:pt idx="409" formatCode="0">
                  <c:v>2246</c:v>
                </c:pt>
                <c:pt idx="410" formatCode="0">
                  <c:v>789</c:v>
                </c:pt>
                <c:pt idx="411" formatCode="0">
                  <c:v>1081</c:v>
                </c:pt>
                <c:pt idx="412" formatCode="0">
                  <c:v>2555</c:v>
                </c:pt>
                <c:pt idx="413" formatCode="0">
                  <c:v>1583</c:v>
                </c:pt>
                <c:pt idx="414" formatCode="0">
                  <c:v>770</c:v>
                </c:pt>
                <c:pt idx="415" formatCode="0">
                  <c:v>1133</c:v>
                </c:pt>
                <c:pt idx="416" formatCode="0">
                  <c:v>2828</c:v>
                </c:pt>
                <c:pt idx="417" formatCode="0">
                  <c:v>997</c:v>
                </c:pt>
                <c:pt idx="418" formatCode="0">
                  <c:v>1601</c:v>
                </c:pt>
                <c:pt idx="419" formatCode="0">
                  <c:v>462</c:v>
                </c:pt>
              </c:numCache>
            </c:numRef>
          </c:xVal>
          <c:yVal>
            <c:numRef>
              <c:f>'Dummy Variable w City 1'!$R$30:$R$449</c:f>
              <c:numCache>
                <c:formatCode>0.0000</c:formatCode>
                <c:ptCount val="420"/>
                <c:pt idx="0">
                  <c:v>1.1773821369785633</c:v>
                </c:pt>
                <c:pt idx="1">
                  <c:v>-2.687297130458953</c:v>
                </c:pt>
                <c:pt idx="2">
                  <c:v>1.699765667306858</c:v>
                </c:pt>
                <c:pt idx="3">
                  <c:v>3.7584692495900676</c:v>
                </c:pt>
                <c:pt idx="4">
                  <c:v>-1.3801713080581415</c:v>
                </c:pt>
                <c:pt idx="5">
                  <c:v>0.98500087534216263</c:v>
                </c:pt>
                <c:pt idx="6">
                  <c:v>-5.3871395688714525</c:v>
                </c:pt>
                <c:pt idx="7">
                  <c:v>2.05100132908054</c:v>
                </c:pt>
                <c:pt idx="8">
                  <c:v>-4.7506435564240945E-2</c:v>
                </c:pt>
                <c:pt idx="9">
                  <c:v>-0.38316252250201011</c:v>
                </c:pt>
                <c:pt idx="10">
                  <c:v>2.1972673688257771</c:v>
                </c:pt>
                <c:pt idx="11">
                  <c:v>-8.0013746470640967E-2</c:v>
                </c:pt>
                <c:pt idx="12">
                  <c:v>-5.5506619553290371</c:v>
                </c:pt>
                <c:pt idx="13">
                  <c:v>1.7296103744112497</c:v>
                </c:pt>
                <c:pt idx="14">
                  <c:v>-0.58349787687729737</c:v>
                </c:pt>
                <c:pt idx="15">
                  <c:v>1.5468599773901683</c:v>
                </c:pt>
                <c:pt idx="16">
                  <c:v>1.0682576757928874</c:v>
                </c:pt>
                <c:pt idx="17">
                  <c:v>-0.2892890255103886</c:v>
                </c:pt>
                <c:pt idx="18">
                  <c:v>-6.7154987843540539</c:v>
                </c:pt>
                <c:pt idx="19">
                  <c:v>-9.4278878739121552E-2</c:v>
                </c:pt>
                <c:pt idx="20">
                  <c:v>0.44503238765966202</c:v>
                </c:pt>
                <c:pt idx="21">
                  <c:v>-3.4753592476171971</c:v>
                </c:pt>
                <c:pt idx="22">
                  <c:v>4.988977921711605</c:v>
                </c:pt>
                <c:pt idx="23">
                  <c:v>2.5462278987449238E-2</c:v>
                </c:pt>
                <c:pt idx="24">
                  <c:v>1.375383498193699</c:v>
                </c:pt>
                <c:pt idx="25">
                  <c:v>4.8473461496195274</c:v>
                </c:pt>
                <c:pt idx="26">
                  <c:v>0.61650886685613138</c:v>
                </c:pt>
                <c:pt idx="27">
                  <c:v>-5.8282716812673137</c:v>
                </c:pt>
                <c:pt idx="28">
                  <c:v>-0.81831220601013577</c:v>
                </c:pt>
                <c:pt idx="29">
                  <c:v>0.9780326145288516</c:v>
                </c:pt>
                <c:pt idx="30">
                  <c:v>5.5478458093157421</c:v>
                </c:pt>
                <c:pt idx="31">
                  <c:v>9.1385637865425675</c:v>
                </c:pt>
                <c:pt idx="32">
                  <c:v>-4.8007272486559298</c:v>
                </c:pt>
                <c:pt idx="33">
                  <c:v>3.6380708705797797</c:v>
                </c:pt>
                <c:pt idx="34">
                  <c:v>4.0068914897076695</c:v>
                </c:pt>
                <c:pt idx="35">
                  <c:v>-0.92875110976324393</c:v>
                </c:pt>
                <c:pt idx="36">
                  <c:v>2.786999514127027</c:v>
                </c:pt>
                <c:pt idx="37">
                  <c:v>-3.14335159640701</c:v>
                </c:pt>
                <c:pt idx="38">
                  <c:v>1.7435468960378717</c:v>
                </c:pt>
                <c:pt idx="39">
                  <c:v>6.2659304263661646</c:v>
                </c:pt>
                <c:pt idx="40">
                  <c:v>-1.3801713080581415</c:v>
                </c:pt>
                <c:pt idx="41">
                  <c:v>9.9850008753421626</c:v>
                </c:pt>
                <c:pt idx="42">
                  <c:v>-9.4488343655985307</c:v>
                </c:pt>
                <c:pt idx="43">
                  <c:v>10.15647735453863</c:v>
                </c:pt>
                <c:pt idx="44">
                  <c:v>-3.4382176690576358</c:v>
                </c:pt>
                <c:pt idx="45">
                  <c:v>0.19329032245633471</c:v>
                </c:pt>
                <c:pt idx="46">
                  <c:v>7.9627816503347972</c:v>
                </c:pt>
                <c:pt idx="47">
                  <c:v>-7.080013746470641</c:v>
                </c:pt>
                <c:pt idx="48">
                  <c:v>-7.7506686990624658</c:v>
                </c:pt>
                <c:pt idx="49">
                  <c:v>10.317008526552348</c:v>
                </c:pt>
                <c:pt idx="50">
                  <c:v>-0.58349787687729737</c:v>
                </c:pt>
                <c:pt idx="51">
                  <c:v>1.9956175718830576</c:v>
                </c:pt>
                <c:pt idx="52">
                  <c:v>-1.2604301503315716</c:v>
                </c:pt>
                <c:pt idx="53">
                  <c:v>-0.2892890255103886</c:v>
                </c:pt>
                <c:pt idx="54">
                  <c:v>-8.7154987843540539</c:v>
                </c:pt>
                <c:pt idx="55">
                  <c:v>2.7989306532353542</c:v>
                </c:pt>
                <c:pt idx="56">
                  <c:v>-2.7264440915368073</c:v>
                </c:pt>
                <c:pt idx="57">
                  <c:v>-1.0302500888518926</c:v>
                </c:pt>
                <c:pt idx="58">
                  <c:v>-3.011022078288395</c:v>
                </c:pt>
                <c:pt idx="59">
                  <c:v>2.5462278987449238E-2</c:v>
                </c:pt>
                <c:pt idx="60">
                  <c:v>5.375383498193699</c:v>
                </c:pt>
                <c:pt idx="61">
                  <c:v>2.1292615325691067</c:v>
                </c:pt>
                <c:pt idx="62">
                  <c:v>-0.42727236187488238</c:v>
                </c:pt>
                <c:pt idx="63">
                  <c:v>-10.810029502629391</c:v>
                </c:pt>
                <c:pt idx="64">
                  <c:v>-0.81831220601013577</c:v>
                </c:pt>
                <c:pt idx="65">
                  <c:v>-2.255795882678413</c:v>
                </c:pt>
                <c:pt idx="66">
                  <c:v>2.0908055114421114</c:v>
                </c:pt>
                <c:pt idx="67">
                  <c:v>5.1385637865425675</c:v>
                </c:pt>
                <c:pt idx="68">
                  <c:v>-6.3881254007970281</c:v>
                </c:pt>
                <c:pt idx="69">
                  <c:v>-2.3619291294202203</c:v>
                </c:pt>
                <c:pt idx="70">
                  <c:v>4.0068914897076695</c:v>
                </c:pt>
                <c:pt idx="71">
                  <c:v>-0.92875110976324393</c:v>
                </c:pt>
                <c:pt idx="72">
                  <c:v>2.4440465557340874</c:v>
                </c:pt>
                <c:pt idx="73">
                  <c:v>-4.14335159640701</c:v>
                </c:pt>
                <c:pt idx="74">
                  <c:v>-6.2564531039621283</c:v>
                </c:pt>
                <c:pt idx="75">
                  <c:v>-4.7340695736338354</c:v>
                </c:pt>
                <c:pt idx="76">
                  <c:v>-1.642858680444224</c:v>
                </c:pt>
                <c:pt idx="77">
                  <c:v>22.985000875342163</c:v>
                </c:pt>
                <c:pt idx="78">
                  <c:v>-7.2378823146823486</c:v>
                </c:pt>
                <c:pt idx="79">
                  <c:v>12.155820133254915</c:v>
                </c:pt>
                <c:pt idx="80">
                  <c:v>-7.7231242664510802</c:v>
                </c:pt>
                <c:pt idx="81">
                  <c:v>0.19329032245633471</c:v>
                </c:pt>
                <c:pt idx="82">
                  <c:v>6.8682509320594605</c:v>
                </c:pt>
                <c:pt idx="83">
                  <c:v>-5.0000767711056433</c:v>
                </c:pt>
                <c:pt idx="84">
                  <c:v>-7.7506686990624658</c:v>
                </c:pt>
                <c:pt idx="85">
                  <c:v>17.590312595479325</c:v>
                </c:pt>
                <c:pt idx="86">
                  <c:v>-8.4292777443931755</c:v>
                </c:pt>
                <c:pt idx="87">
                  <c:v>1.9956175718830576</c:v>
                </c:pt>
                <c:pt idx="88">
                  <c:v>-4.2604301503315716</c:v>
                </c:pt>
                <c:pt idx="89">
                  <c:v>0.94753068614074287</c:v>
                </c:pt>
                <c:pt idx="90">
                  <c:v>-8.6498269412575333</c:v>
                </c:pt>
                <c:pt idx="91">
                  <c:v>-1.393779219042905</c:v>
                </c:pt>
                <c:pt idx="92">
                  <c:v>-2.5951004053437678</c:v>
                </c:pt>
                <c:pt idx="93">
                  <c:v>-1.0302500888518926</c:v>
                </c:pt>
                <c:pt idx="94">
                  <c:v>-4.8060524562599483</c:v>
                </c:pt>
                <c:pt idx="95">
                  <c:v>-4.747677484618599</c:v>
                </c:pt>
                <c:pt idx="96">
                  <c:v>5.3677580160966718</c:v>
                </c:pt>
                <c:pt idx="97">
                  <c:v>19.996274793166773</c:v>
                </c:pt>
                <c:pt idx="98">
                  <c:v>-3.2627641434917223</c:v>
                </c:pt>
                <c:pt idx="99">
                  <c:v>-12.539388037504427</c:v>
                </c:pt>
                <c:pt idx="100">
                  <c:v>-5.2159917003168417</c:v>
                </c:pt>
                <c:pt idx="101">
                  <c:v>-5.3221249470586489</c:v>
                </c:pt>
                <c:pt idx="102">
                  <c:v>1.9229774679732259</c:v>
                </c:pt>
                <c:pt idx="103">
                  <c:v>12.90075824296586</c:v>
                </c:pt>
                <c:pt idx="104">
                  <c:v>-6.3881254007970281</c:v>
                </c:pt>
                <c:pt idx="105">
                  <c:v>-2.3619291294202203</c:v>
                </c:pt>
                <c:pt idx="106">
                  <c:v>6.891489707669507E-3</c:v>
                </c:pt>
                <c:pt idx="107">
                  <c:v>-1.7791652449322815</c:v>
                </c:pt>
                <c:pt idx="108">
                  <c:v>5.764055198532958E-2</c:v>
                </c:pt>
                <c:pt idx="109">
                  <c:v>7.280523742009839</c:v>
                </c:pt>
                <c:pt idx="110">
                  <c:v>-1.9489990981861229</c:v>
                </c:pt>
                <c:pt idx="111">
                  <c:v>2.7919619651553802</c:v>
                </c:pt>
                <c:pt idx="112">
                  <c:v>-2.9815064090925247</c:v>
                </c:pt>
                <c:pt idx="113">
                  <c:v>0.88350146898685011</c:v>
                </c:pt>
                <c:pt idx="114">
                  <c:v>2.587978175052509</c:v>
                </c:pt>
                <c:pt idx="115">
                  <c:v>8.4092048244008701</c:v>
                </c:pt>
                <c:pt idx="116">
                  <c:v>4.2961033168457519</c:v>
                </c:pt>
                <c:pt idx="117">
                  <c:v>4.1209784019216986</c:v>
                </c:pt>
                <c:pt idx="118">
                  <c:v>1.4970958925047562</c:v>
                </c:pt>
                <c:pt idx="119">
                  <c:v>5.3730490777668845</c:v>
                </c:pt>
                <c:pt idx="120">
                  <c:v>0.74818073642436644</c:v>
                </c:pt>
                <c:pt idx="121">
                  <c:v>3.5919552214219514</c:v>
                </c:pt>
                <c:pt idx="122">
                  <c:v>-0.48863897522676503</c:v>
                </c:pt>
                <c:pt idx="123">
                  <c:v>3.8032358829799922</c:v>
                </c:pt>
                <c:pt idx="124">
                  <c:v>5.6493443611377288</c:v>
                </c:pt>
                <c:pt idx="125">
                  <c:v>0.51468084985896034</c:v>
                </c:pt>
                <c:pt idx="126">
                  <c:v>4.8360718045282525</c:v>
                </c:pt>
                <c:pt idx="127">
                  <c:v>3.6722208074288094</c:v>
                </c:pt>
                <c:pt idx="128">
                  <c:v>-1.0116797268387749</c:v>
                </c:pt>
                <c:pt idx="129">
                  <c:v>3.4082189924752946</c:v>
                </c:pt>
                <c:pt idx="130">
                  <c:v>0.84935110487115661</c:v>
                </c:pt>
                <c:pt idx="131">
                  <c:v>6.4088762137590116</c:v>
                </c:pt>
                <c:pt idx="132">
                  <c:v>5.3647663743861393</c:v>
                </c:pt>
                <c:pt idx="133">
                  <c:v>2.0367357695453965</c:v>
                </c:pt>
                <c:pt idx="134">
                  <c:v>0.59461782522396156</c:v>
                </c:pt>
                <c:pt idx="135">
                  <c:v>2.2662586097413602</c:v>
                </c:pt>
                <c:pt idx="136">
                  <c:v>4.755477607879536</c:v>
                </c:pt>
                <c:pt idx="137">
                  <c:v>1.2848293990211399</c:v>
                </c:pt>
                <c:pt idx="138">
                  <c:v>2.905392083352357</c:v>
                </c:pt>
                <c:pt idx="139">
                  <c:v>2.7816738792563438</c:v>
                </c:pt>
                <c:pt idx="140">
                  <c:v>-0.26575578520225385</c:v>
                </c:pt>
                <c:pt idx="141">
                  <c:v>2.6122027825781675</c:v>
                </c:pt>
                <c:pt idx="142">
                  <c:v>5.8980952118971874</c:v>
                </c:pt>
                <c:pt idx="143">
                  <c:v>-1.04385842710332</c:v>
                </c:pt>
                <c:pt idx="144">
                  <c:v>3.1972669415591124</c:v>
                </c:pt>
                <c:pt idx="145">
                  <c:v>-0.81068715117977241</c:v>
                </c:pt>
                <c:pt idx="146">
                  <c:v>-6.719476257990161</c:v>
                </c:pt>
                <c:pt idx="147">
                  <c:v>-4.9626070091708865</c:v>
                </c:pt>
                <c:pt idx="148">
                  <c:v>-10.152325667005277</c:v>
                </c:pt>
                <c:pt idx="149">
                  <c:v>-2.0514839092003463</c:v>
                </c:pt>
                <c:pt idx="150">
                  <c:v>-5.1164985310131499</c:v>
                </c:pt>
                <c:pt idx="151">
                  <c:v>-0.41202182494749096</c:v>
                </c:pt>
                <c:pt idx="152">
                  <c:v>-3.5907951755991299</c:v>
                </c:pt>
                <c:pt idx="153">
                  <c:v>6.2961033168457519</c:v>
                </c:pt>
                <c:pt idx="154">
                  <c:v>-6.8790215980783014</c:v>
                </c:pt>
                <c:pt idx="155">
                  <c:v>-5.1742162813707839</c:v>
                </c:pt>
                <c:pt idx="156">
                  <c:v>10.08515126592957</c:v>
                </c:pt>
                <c:pt idx="157">
                  <c:v>2.5840011286830666</c:v>
                </c:pt>
                <c:pt idx="158">
                  <c:v>9.4363869277032535</c:v>
                </c:pt>
                <c:pt idx="159">
                  <c:v>-9.7616144335118822</c:v>
                </c:pt>
                <c:pt idx="160">
                  <c:v>9.7116963791485222</c:v>
                </c:pt>
                <c:pt idx="161">
                  <c:v>3.1465174520147894</c:v>
                </c:pt>
                <c:pt idx="162">
                  <c:v>-1.2803495281125929</c:v>
                </c:pt>
                <c:pt idx="163">
                  <c:v>11.836071804528252</c:v>
                </c:pt>
                <c:pt idx="164">
                  <c:v>-10.13773192409494</c:v>
                </c:pt>
                <c:pt idx="165">
                  <c:v>-1.482327935697171</c:v>
                </c:pt>
                <c:pt idx="166">
                  <c:v>-1.6096945755207681</c:v>
                </c:pt>
                <c:pt idx="167">
                  <c:v>1.8493511048711566</c:v>
                </c:pt>
                <c:pt idx="168">
                  <c:v>5.2012439879285566</c:v>
                </c:pt>
                <c:pt idx="169">
                  <c:v>-5.9161631766378626</c:v>
                </c:pt>
                <c:pt idx="170">
                  <c:v>-1.857459594354653</c:v>
                </c:pt>
                <c:pt idx="171">
                  <c:v>0.59461782522396156</c:v>
                </c:pt>
                <c:pt idx="172">
                  <c:v>3.455648656933894</c:v>
                </c:pt>
                <c:pt idx="173">
                  <c:v>-9.2551390886613589</c:v>
                </c:pt>
                <c:pt idx="174">
                  <c:v>-4.3907884318657011</c:v>
                </c:pt>
                <c:pt idx="175">
                  <c:v>2.905392083352357</c:v>
                </c:pt>
                <c:pt idx="176">
                  <c:v>1.7856509256257862</c:v>
                </c:pt>
                <c:pt idx="177">
                  <c:v>4.6217999285263431</c:v>
                </c:pt>
                <c:pt idx="178">
                  <c:v>1.0214848053513421</c:v>
                </c:pt>
                <c:pt idx="179">
                  <c:v>3.8980952118971874</c:v>
                </c:pt>
                <c:pt idx="180">
                  <c:v>-7.04385842710332</c:v>
                </c:pt>
                <c:pt idx="181">
                  <c:v>-6.1861474204791129</c:v>
                </c:pt>
                <c:pt idx="182">
                  <c:v>3.4264611711132176</c:v>
                </c:pt>
                <c:pt idx="183">
                  <c:v>-8.0183193770102275</c:v>
                </c:pt>
                <c:pt idx="184">
                  <c:v>-6.5025754968533853</c:v>
                </c:pt>
                <c:pt idx="185">
                  <c:v>-10.152325667005277</c:v>
                </c:pt>
                <c:pt idx="186">
                  <c:v>-3.0514839092003463</c:v>
                </c:pt>
                <c:pt idx="187">
                  <c:v>-9.1164985310131499</c:v>
                </c:pt>
                <c:pt idx="188">
                  <c:v>-6.6783576330611574</c:v>
                </c:pt>
                <c:pt idx="189">
                  <c:v>-1.5907951755991299</c:v>
                </c:pt>
                <c:pt idx="190">
                  <c:v>7.0155023764636066</c:v>
                </c:pt>
                <c:pt idx="191">
                  <c:v>-10.647855704673049</c:v>
                </c:pt>
                <c:pt idx="192">
                  <c:v>4.0141879338961743</c:v>
                </c:pt>
                <c:pt idx="193">
                  <c:v>2.3136882741999578</c:v>
                </c:pt>
                <c:pt idx="194">
                  <c:v>0.34783863831565043</c:v>
                </c:pt>
                <c:pt idx="195">
                  <c:v>-13.810063648563201</c:v>
                </c:pt>
                <c:pt idx="196">
                  <c:v>-13.750011905045413</c:v>
                </c:pt>
                <c:pt idx="197">
                  <c:v>3.7116963791485222</c:v>
                </c:pt>
                <c:pt idx="198">
                  <c:v>8.4612687565126272</c:v>
                </c:pt>
                <c:pt idx="199">
                  <c:v>-4.2173402888180824</c:v>
                </c:pt>
                <c:pt idx="200">
                  <c:v>8.3700578633230158</c:v>
                </c:pt>
                <c:pt idx="201">
                  <c:v>-10.13773192409494</c:v>
                </c:pt>
                <c:pt idx="202">
                  <c:v>-1.482327935697171</c:v>
                </c:pt>
                <c:pt idx="203">
                  <c:v>3.3903054244792319</c:v>
                </c:pt>
                <c:pt idx="204">
                  <c:v>1.8493511048711566</c:v>
                </c:pt>
                <c:pt idx="205">
                  <c:v>4.0264476836463601</c:v>
                </c:pt>
                <c:pt idx="206">
                  <c:v>-7.0146709412826436</c:v>
                </c:pt>
                <c:pt idx="207">
                  <c:v>-0.90156943372752529</c:v>
                </c:pt>
                <c:pt idx="208">
                  <c:v>-5.2929378885046372</c:v>
                </c:pt>
                <c:pt idx="209">
                  <c:v>6.4622883071053465</c:v>
                </c:pt>
                <c:pt idx="210">
                  <c:v>-9.882670033805887</c:v>
                </c:pt>
                <c:pt idx="211">
                  <c:v>-3.9818350197343833</c:v>
                </c:pt>
                <c:pt idx="212">
                  <c:v>11.55215103906038</c:v>
                </c:pt>
                <c:pt idx="213">
                  <c:v>3.0042284586389965</c:v>
                </c:pt>
                <c:pt idx="214">
                  <c:v>4.6217999285263431</c:v>
                </c:pt>
                <c:pt idx="215">
                  <c:v>1.0214848053513421</c:v>
                </c:pt>
                <c:pt idx="216">
                  <c:v>-0.49163018967063188</c:v>
                </c:pt>
                <c:pt idx="217">
                  <c:v>-9.481013493129737</c:v>
                </c:pt>
                <c:pt idx="218">
                  <c:v>-7.7626002654374577</c:v>
                </c:pt>
                <c:pt idx="219">
                  <c:v>-2.5051867425263339</c:v>
                </c:pt>
                <c:pt idx="220">
                  <c:v>2.1117275060772984</c:v>
                </c:pt>
                <c:pt idx="221">
                  <c:v>-1.0882792376561303</c:v>
                </c:pt>
                <c:pt idx="222">
                  <c:v>-0.23023962039006562</c:v>
                </c:pt>
                <c:pt idx="223">
                  <c:v>-0.47468481413822516</c:v>
                </c:pt>
                <c:pt idx="224">
                  <c:v>6.7737374259793768</c:v>
                </c:pt>
                <c:pt idx="225">
                  <c:v>1.941894080090119</c:v>
                </c:pt>
                <c:pt idx="226">
                  <c:v>4.7893170008152879</c:v>
                </c:pt>
                <c:pt idx="227">
                  <c:v>2.3077234847741401</c:v>
                </c:pt>
                <c:pt idx="228">
                  <c:v>0.54421458578341486</c:v>
                </c:pt>
                <c:pt idx="229">
                  <c:v>-2.8262490865537657</c:v>
                </c:pt>
                <c:pt idx="230">
                  <c:v>1.360478356836758</c:v>
                </c:pt>
                <c:pt idx="231">
                  <c:v>4.7641065613640556</c:v>
                </c:pt>
                <c:pt idx="232">
                  <c:v>2.353510096023447</c:v>
                </c:pt>
                <c:pt idx="233">
                  <c:v>1.3982771566800345</c:v>
                </c:pt>
                <c:pt idx="234">
                  <c:v>3.9495195621871471</c:v>
                </c:pt>
                <c:pt idx="235">
                  <c:v>4.2125355452150863</c:v>
                </c:pt>
                <c:pt idx="236">
                  <c:v>1.6433795717119111</c:v>
                </c:pt>
                <c:pt idx="237">
                  <c:v>1.835432222706455</c:v>
                </c:pt>
                <c:pt idx="238">
                  <c:v>3.3070662634904231</c:v>
                </c:pt>
                <c:pt idx="239">
                  <c:v>-2.0123193086605733</c:v>
                </c:pt>
                <c:pt idx="240">
                  <c:v>-4.6199650219578867</c:v>
                </c:pt>
                <c:pt idx="241">
                  <c:v>-0.69691078287901931</c:v>
                </c:pt>
                <c:pt idx="242">
                  <c:v>1.2815272133973323</c:v>
                </c:pt>
                <c:pt idx="243">
                  <c:v>8.0863248380186548E-2</c:v>
                </c:pt>
                <c:pt idx="244">
                  <c:v>-1.0687226164507742</c:v>
                </c:pt>
                <c:pt idx="245">
                  <c:v>-4.0942616665438667</c:v>
                </c:pt>
                <c:pt idx="246">
                  <c:v>-0.20338612772954079</c:v>
                </c:pt>
                <c:pt idx="247">
                  <c:v>2.1359183949358123</c:v>
                </c:pt>
                <c:pt idx="248">
                  <c:v>-0.67469155787165391</c:v>
                </c:pt>
                <c:pt idx="249">
                  <c:v>-1.4411916713062496</c:v>
                </c:pt>
                <c:pt idx="250">
                  <c:v>-1.2873001494639844</c:v>
                </c:pt>
                <c:pt idx="251">
                  <c:v>-2.1456683773719085</c:v>
                </c:pt>
                <c:pt idx="252">
                  <c:v>3.0224882767388372</c:v>
                </c:pt>
                <c:pt idx="253">
                  <c:v>-2.4759992567056575</c:v>
                </c:pt>
                <c:pt idx="254">
                  <c:v>-2.8371943937365192</c:v>
                </c:pt>
                <c:pt idx="255">
                  <c:v>-5.0882792376561303</c:v>
                </c:pt>
                <c:pt idx="256">
                  <c:v>-5.2302396203900656</c:v>
                </c:pt>
                <c:pt idx="257">
                  <c:v>-6.003379383996112</c:v>
                </c:pt>
                <c:pt idx="258">
                  <c:v>6.7561524686251708</c:v>
                </c:pt>
                <c:pt idx="259">
                  <c:v>-7.3171448565683761</c:v>
                </c:pt>
                <c:pt idx="260">
                  <c:v>13.578693560540966</c:v>
                </c:pt>
                <c:pt idx="261">
                  <c:v>3.716019675621741</c:v>
                </c:pt>
                <c:pt idx="262">
                  <c:v>1.5840187681449844</c:v>
                </c:pt>
                <c:pt idx="263">
                  <c:v>-1.8262490865537657</c:v>
                </c:pt>
                <c:pt idx="264">
                  <c:v>0.25135389565108213</c:v>
                </c:pt>
                <c:pt idx="265">
                  <c:v>-4.2358934386359444</c:v>
                </c:pt>
                <c:pt idx="266">
                  <c:v>-2.0219501732758935</c:v>
                </c:pt>
                <c:pt idx="267">
                  <c:v>1.3982771566800345</c:v>
                </c:pt>
                <c:pt idx="268">
                  <c:v>4.9491909515452885</c:v>
                </c:pt>
                <c:pt idx="269">
                  <c:v>15.54220920326512</c:v>
                </c:pt>
                <c:pt idx="270">
                  <c:v>1.9316059941910826</c:v>
                </c:pt>
                <c:pt idx="271">
                  <c:v>3.0841830734659137</c:v>
                </c:pt>
                <c:pt idx="272">
                  <c:v>0.3070662634904231</c:v>
                </c:pt>
                <c:pt idx="273">
                  <c:v>-2.0123193086605733</c:v>
                </c:pt>
                <c:pt idx="274">
                  <c:v>-2.9124971014483592</c:v>
                </c:pt>
                <c:pt idx="275">
                  <c:v>-5.3141536421245092</c:v>
                </c:pt>
                <c:pt idx="276">
                  <c:v>-6.5765124038687315</c:v>
                </c:pt>
                <c:pt idx="277">
                  <c:v>9.9488623409034318</c:v>
                </c:pt>
                <c:pt idx="278">
                  <c:v>0.64768522872321199</c:v>
                </c:pt>
                <c:pt idx="279">
                  <c:v>-9.0613230816281032E-2</c:v>
                </c:pt>
                <c:pt idx="280">
                  <c:v>-4.7045362649760456</c:v>
                </c:pt>
                <c:pt idx="281">
                  <c:v>5.1359183949358123</c:v>
                </c:pt>
                <c:pt idx="282">
                  <c:v>-6.2511444028299987</c:v>
                </c:pt>
                <c:pt idx="283">
                  <c:v>2.1969559703791735</c:v>
                </c:pt>
                <c:pt idx="284">
                  <c:v>-10.973863287533579</c:v>
                </c:pt>
                <c:pt idx="285">
                  <c:v>-1.2879573707477014</c:v>
                </c:pt>
                <c:pt idx="286">
                  <c:v>-3.6972393935208778</c:v>
                </c:pt>
                <c:pt idx="287">
                  <c:v>-1.5124836139815026</c:v>
                </c:pt>
                <c:pt idx="288">
                  <c:v>-4.8371943937365192</c:v>
                </c:pt>
                <c:pt idx="289">
                  <c:v>-5.2375364918452352</c:v>
                </c:pt>
                <c:pt idx="290">
                  <c:v>-5.4527941997727183</c:v>
                </c:pt>
                <c:pt idx="291">
                  <c:v>-9.003379383996112</c:v>
                </c:pt>
                <c:pt idx="292">
                  <c:v>4.8516690188260831</c:v>
                </c:pt>
                <c:pt idx="293">
                  <c:v>-5.120786548562533</c:v>
                </c:pt>
                <c:pt idx="294">
                  <c:v>-6.8239488120607596</c:v>
                </c:pt>
                <c:pt idx="295">
                  <c:v>4.2340975489387347</c:v>
                </c:pt>
                <c:pt idx="296">
                  <c:v>2.6238229505065558</c:v>
                </c:pt>
                <c:pt idx="297">
                  <c:v>-1.8262490865537657</c:v>
                </c:pt>
                <c:pt idx="298">
                  <c:v>-0.42725514967962752</c:v>
                </c:pt>
                <c:pt idx="299">
                  <c:v>0.76410656136405564</c:v>
                </c:pt>
                <c:pt idx="300">
                  <c:v>0.21851797410282181</c:v>
                </c:pt>
                <c:pt idx="301">
                  <c:v>1.8725738012660145</c:v>
                </c:pt>
                <c:pt idx="302">
                  <c:v>4.9491909515452885</c:v>
                </c:pt>
                <c:pt idx="303">
                  <c:v>32.542209203265116</c:v>
                </c:pt>
                <c:pt idx="304">
                  <c:v>0.69380045061437556</c:v>
                </c:pt>
                <c:pt idx="305">
                  <c:v>3.7153624543380239</c:v>
                </c:pt>
                <c:pt idx="306">
                  <c:v>-6.2703724133934955</c:v>
                </c:pt>
                <c:pt idx="307">
                  <c:v>-4.9028662368330398</c:v>
                </c:pt>
                <c:pt idx="308">
                  <c:v>-2.9124971014483592</c:v>
                </c:pt>
                <c:pt idx="309">
                  <c:v>-2.1284120306595593</c:v>
                </c:pt>
                <c:pt idx="310">
                  <c:v>-10.729418093785419</c:v>
                </c:pt>
                <c:pt idx="311">
                  <c:v>15.948862340903432</c:v>
                </c:pt>
                <c:pt idx="312">
                  <c:v>-11.742368783486466</c:v>
                </c:pt>
                <c:pt idx="313">
                  <c:v>-1.3785110426535958</c:v>
                </c:pt>
                <c:pt idx="314">
                  <c:v>-8.7045362649760456</c:v>
                </c:pt>
                <c:pt idx="315">
                  <c:v>12.749841429095575</c:v>
                </c:pt>
                <c:pt idx="316">
                  <c:v>-6.2511444028299987</c:v>
                </c:pt>
                <c:pt idx="317">
                  <c:v>1.8394092690758974</c:v>
                </c:pt>
                <c:pt idx="318">
                  <c:v>-11.338706860292024</c:v>
                </c:pt>
                <c:pt idx="319">
                  <c:v>6.7120426292522986</c:v>
                </c:pt>
                <c:pt idx="320">
                  <c:v>-1.7307325363528534</c:v>
                </c:pt>
                <c:pt idx="321">
                  <c:v>-1.1045266939987606</c:v>
                </c:pt>
                <c:pt idx="322">
                  <c:v>-5.8083461787807034</c:v>
                </c:pt>
                <c:pt idx="323">
                  <c:v>-4.2862912590942681</c:v>
                </c:pt>
                <c:pt idx="324">
                  <c:v>-0.37385371655629385</c:v>
                </c:pt>
                <c:pt idx="325">
                  <c:v>-3.7602592930383878</c:v>
                </c:pt>
                <c:pt idx="326">
                  <c:v>0.88584244138591828</c:v>
                </c:pt>
                <c:pt idx="327">
                  <c:v>-2.920461854410247</c:v>
                </c:pt>
                <c:pt idx="328">
                  <c:v>1.021820395232119</c:v>
                </c:pt>
                <c:pt idx="329">
                  <c:v>6.4234769359082655</c:v>
                </c:pt>
                <c:pt idx="330">
                  <c:v>5.1757119170743806</c:v>
                </c:pt>
                <c:pt idx="331">
                  <c:v>3.2118676637083681</c:v>
                </c:pt>
                <c:pt idx="332">
                  <c:v>3.309718207069432</c:v>
                </c:pt>
                <c:pt idx="333">
                  <c:v>-5.2597663770756018</c:v>
                </c:pt>
                <c:pt idx="334">
                  <c:v>5.0493648278435028</c:v>
                </c:pt>
                <c:pt idx="335">
                  <c:v>4.6065559435712053</c:v>
                </c:pt>
                <c:pt idx="336">
                  <c:v>-9.7300859752921376</c:v>
                </c:pt>
                <c:pt idx="337">
                  <c:v>2.8098825123903612</c:v>
                </c:pt>
                <c:pt idx="338">
                  <c:v>1.685507087010631</c:v>
                </c:pt>
                <c:pt idx="339">
                  <c:v>0.48783433643735385</c:v>
                </c:pt>
                <c:pt idx="340">
                  <c:v>2.5869993223658518</c:v>
                </c:pt>
                <c:pt idx="341">
                  <c:v>-5.4969146993685918</c:v>
                </c:pt>
                <c:pt idx="342">
                  <c:v>4.704406486932271</c:v>
                </c:pt>
                <c:pt idx="343">
                  <c:v>5.4456961609156309</c:v>
                </c:pt>
                <c:pt idx="344">
                  <c:v>1.7943029375544484</c:v>
                </c:pt>
                <c:pt idx="345">
                  <c:v>1.8055768553790603</c:v>
                </c:pt>
                <c:pt idx="346">
                  <c:v>9.5117720425665908E-2</c:v>
                </c:pt>
                <c:pt idx="347">
                  <c:v>1.7143659621894489</c:v>
                </c:pt>
                <c:pt idx="348">
                  <c:v>-0.30453343773218933</c:v>
                </c:pt>
                <c:pt idx="349">
                  <c:v>-0.45346208127943655</c:v>
                </c:pt>
                <c:pt idx="350">
                  <c:v>2.3173436891664601</c:v>
                </c:pt>
                <c:pt idx="351">
                  <c:v>4.8672716521061385</c:v>
                </c:pt>
                <c:pt idx="352">
                  <c:v>0.90839027703514219</c:v>
                </c:pt>
                <c:pt idx="353">
                  <c:v>-3.7131582392216487</c:v>
                </c:pt>
                <c:pt idx="354">
                  <c:v>-1.3854562450227643</c:v>
                </c:pt>
                <c:pt idx="355">
                  <c:v>-7.7463227714117675</c:v>
                </c:pt>
                <c:pt idx="356">
                  <c:v>-3.2063542837292678</c:v>
                </c:pt>
                <c:pt idx="357">
                  <c:v>7.1255442209009701E-2</c:v>
                </c:pt>
                <c:pt idx="358">
                  <c:v>-7.351963102190787</c:v>
                </c:pt>
                <c:pt idx="359">
                  <c:v>8.8858424413859183</c:v>
                </c:pt>
                <c:pt idx="360">
                  <c:v>-2.920461854410247</c:v>
                </c:pt>
                <c:pt idx="361">
                  <c:v>3.8858424413859183</c:v>
                </c:pt>
                <c:pt idx="362">
                  <c:v>7.8937965341248031</c:v>
                </c:pt>
                <c:pt idx="363">
                  <c:v>4.6393918651194674</c:v>
                </c:pt>
                <c:pt idx="364">
                  <c:v>-11.190446098251497</c:v>
                </c:pt>
                <c:pt idx="365">
                  <c:v>13.940897587941544</c:v>
                </c:pt>
                <c:pt idx="366">
                  <c:v>-6.2597663770756018</c:v>
                </c:pt>
                <c:pt idx="367">
                  <c:v>5.0493648278435028</c:v>
                </c:pt>
                <c:pt idx="368">
                  <c:v>-9.3934440564287947</c:v>
                </c:pt>
                <c:pt idx="369">
                  <c:v>-9.7300859752921376</c:v>
                </c:pt>
                <c:pt idx="370">
                  <c:v>2.8098825123903612</c:v>
                </c:pt>
                <c:pt idx="371">
                  <c:v>1.685507087010631</c:v>
                </c:pt>
                <c:pt idx="372">
                  <c:v>-7.5115084422789291</c:v>
                </c:pt>
                <c:pt idx="373">
                  <c:v>2.2987728998866785</c:v>
                </c:pt>
                <c:pt idx="374">
                  <c:v>-7.4969146993685918</c:v>
                </c:pt>
                <c:pt idx="375">
                  <c:v>-3.1178059943416656</c:v>
                </c:pt>
                <c:pt idx="376">
                  <c:v>5.8762115767705971</c:v>
                </c:pt>
                <c:pt idx="377">
                  <c:v>10.794302937554448</c:v>
                </c:pt>
                <c:pt idx="378">
                  <c:v>3.0059122097543476</c:v>
                </c:pt>
                <c:pt idx="379">
                  <c:v>-7.9048822795743341</c:v>
                </c:pt>
                <c:pt idx="380">
                  <c:v>-0.20868827688941849</c:v>
                </c:pt>
                <c:pt idx="381">
                  <c:v>-0.30453343773218933</c:v>
                </c:pt>
                <c:pt idx="382">
                  <c:v>-0.45346208127943655</c:v>
                </c:pt>
                <c:pt idx="383">
                  <c:v>2.3173436891664601</c:v>
                </c:pt>
                <c:pt idx="384">
                  <c:v>6.8672716521061385</c:v>
                </c:pt>
                <c:pt idx="385">
                  <c:v>13.141890163600547</c:v>
                </c:pt>
                <c:pt idx="386">
                  <c:v>-3.1808152336361761</c:v>
                </c:pt>
                <c:pt idx="387">
                  <c:v>1.1803799033946856</c:v>
                </c:pt>
                <c:pt idx="388">
                  <c:v>-6.8561044538811595</c:v>
                </c:pt>
                <c:pt idx="389">
                  <c:v>-2.8196200966053144</c:v>
                </c:pt>
                <c:pt idx="390">
                  <c:v>2.0712554422090097</c:v>
                </c:pt>
                <c:pt idx="391">
                  <c:v>-6.2355417695499433</c:v>
                </c:pt>
                <c:pt idx="392">
                  <c:v>8.8858424413859183</c:v>
                </c:pt>
                <c:pt idx="393">
                  <c:v>-5.4050465848952634</c:v>
                </c:pt>
                <c:pt idx="394">
                  <c:v>-4.7241035464044021</c:v>
                </c:pt>
                <c:pt idx="395">
                  <c:v>-9.3798361454440311</c:v>
                </c:pt>
                <c:pt idx="396">
                  <c:v>-15.360608134880533</c:v>
                </c:pt>
                <c:pt idx="397">
                  <c:v>-11.190446098251497</c:v>
                </c:pt>
                <c:pt idx="398">
                  <c:v>13.612538372458943</c:v>
                </c:pt>
                <c:pt idx="399">
                  <c:v>-3.2597663770756018</c:v>
                </c:pt>
                <c:pt idx="400">
                  <c:v>8.965450806109061</c:v>
                </c:pt>
                <c:pt idx="401">
                  <c:v>-9.3934440564287947</c:v>
                </c:pt>
                <c:pt idx="402">
                  <c:v>-12.747342322004485</c:v>
                </c:pt>
                <c:pt idx="403">
                  <c:v>0.80988251239036124</c:v>
                </c:pt>
                <c:pt idx="404">
                  <c:v>-0.41599189207801679</c:v>
                </c:pt>
                <c:pt idx="405">
                  <c:v>-12.930749940309283</c:v>
                </c:pt>
                <c:pt idx="406">
                  <c:v>8.2987728998866785</c:v>
                </c:pt>
                <c:pt idx="407">
                  <c:v>-9.4969146993685918</c:v>
                </c:pt>
                <c:pt idx="408">
                  <c:v>-0.11780599434166561</c:v>
                </c:pt>
                <c:pt idx="409">
                  <c:v>21.310375428353147</c:v>
                </c:pt>
                <c:pt idx="410">
                  <c:v>11.626146283443706</c:v>
                </c:pt>
                <c:pt idx="411">
                  <c:v>2.560803050989044</c:v>
                </c:pt>
                <c:pt idx="412">
                  <c:v>-5.8169912114704481</c:v>
                </c:pt>
                <c:pt idx="413">
                  <c:v>-5.2707116842583552</c:v>
                </c:pt>
                <c:pt idx="414">
                  <c:v>-3.3045334377321893</c:v>
                </c:pt>
                <c:pt idx="415">
                  <c:v>0.37108439315465169</c:v>
                </c:pt>
                <c:pt idx="416">
                  <c:v>-1.8130141651010057</c:v>
                </c:pt>
                <c:pt idx="417">
                  <c:v>14.867271652106139</c:v>
                </c:pt>
                <c:pt idx="418">
                  <c:v>11.663616472645124</c:v>
                </c:pt>
                <c:pt idx="419">
                  <c:v>-1.1808152336361761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A5-B946-8A54-403154A22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740224"/>
        <c:axId val="167111200"/>
      </c:scatterChart>
      <c:valAx>
        <c:axId val="880740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Account Balance ($)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7111200"/>
        <c:crosses val="autoZero"/>
        <c:crossBetween val="midCat"/>
      </c:valAx>
      <c:valAx>
        <c:axId val="167111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880740224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City1 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'Dummy Variable w City 1'!$D$2:$D$421</c:f>
              <c:numCache>
                <c:formatCode>General</c:formatCode>
                <c:ptCount val="4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</c:numCache>
            </c:numRef>
          </c:xVal>
          <c:yVal>
            <c:numRef>
              <c:f>'Dummy Variable w City 1'!$R$30:$R$449</c:f>
              <c:numCache>
                <c:formatCode>0.0000</c:formatCode>
                <c:ptCount val="420"/>
                <c:pt idx="0">
                  <c:v>1.1773821369785633</c:v>
                </c:pt>
                <c:pt idx="1">
                  <c:v>-2.687297130458953</c:v>
                </c:pt>
                <c:pt idx="2">
                  <c:v>1.699765667306858</c:v>
                </c:pt>
                <c:pt idx="3">
                  <c:v>3.7584692495900676</c:v>
                </c:pt>
                <c:pt idx="4">
                  <c:v>-1.3801713080581415</c:v>
                </c:pt>
                <c:pt idx="5">
                  <c:v>0.98500087534216263</c:v>
                </c:pt>
                <c:pt idx="6">
                  <c:v>-5.3871395688714525</c:v>
                </c:pt>
                <c:pt idx="7">
                  <c:v>2.05100132908054</c:v>
                </c:pt>
                <c:pt idx="8">
                  <c:v>-4.7506435564240945E-2</c:v>
                </c:pt>
                <c:pt idx="9">
                  <c:v>-0.38316252250201011</c:v>
                </c:pt>
                <c:pt idx="10">
                  <c:v>2.1972673688257771</c:v>
                </c:pt>
                <c:pt idx="11">
                  <c:v>-8.0013746470640967E-2</c:v>
                </c:pt>
                <c:pt idx="12">
                  <c:v>-5.5506619553290371</c:v>
                </c:pt>
                <c:pt idx="13">
                  <c:v>1.7296103744112497</c:v>
                </c:pt>
                <c:pt idx="14">
                  <c:v>-0.58349787687729737</c:v>
                </c:pt>
                <c:pt idx="15">
                  <c:v>1.5468599773901683</c:v>
                </c:pt>
                <c:pt idx="16">
                  <c:v>1.0682576757928874</c:v>
                </c:pt>
                <c:pt idx="17">
                  <c:v>-0.2892890255103886</c:v>
                </c:pt>
                <c:pt idx="18">
                  <c:v>-6.7154987843540539</c:v>
                </c:pt>
                <c:pt idx="19">
                  <c:v>-9.4278878739121552E-2</c:v>
                </c:pt>
                <c:pt idx="20">
                  <c:v>0.44503238765966202</c:v>
                </c:pt>
                <c:pt idx="21">
                  <c:v>-3.4753592476171971</c:v>
                </c:pt>
                <c:pt idx="22">
                  <c:v>4.988977921711605</c:v>
                </c:pt>
                <c:pt idx="23">
                  <c:v>2.5462278987449238E-2</c:v>
                </c:pt>
                <c:pt idx="24">
                  <c:v>1.375383498193699</c:v>
                </c:pt>
                <c:pt idx="25">
                  <c:v>4.8473461496195274</c:v>
                </c:pt>
                <c:pt idx="26">
                  <c:v>0.61650886685613138</c:v>
                </c:pt>
                <c:pt idx="27">
                  <c:v>-5.8282716812673137</c:v>
                </c:pt>
                <c:pt idx="28">
                  <c:v>-0.81831220601013577</c:v>
                </c:pt>
                <c:pt idx="29">
                  <c:v>0.9780326145288516</c:v>
                </c:pt>
                <c:pt idx="30">
                  <c:v>5.5478458093157421</c:v>
                </c:pt>
                <c:pt idx="31">
                  <c:v>9.1385637865425675</c:v>
                </c:pt>
                <c:pt idx="32">
                  <c:v>-4.8007272486559298</c:v>
                </c:pt>
                <c:pt idx="33">
                  <c:v>3.6380708705797797</c:v>
                </c:pt>
                <c:pt idx="34">
                  <c:v>4.0068914897076695</c:v>
                </c:pt>
                <c:pt idx="35">
                  <c:v>-0.92875110976324393</c:v>
                </c:pt>
                <c:pt idx="36">
                  <c:v>2.786999514127027</c:v>
                </c:pt>
                <c:pt idx="37">
                  <c:v>-3.14335159640701</c:v>
                </c:pt>
                <c:pt idx="38">
                  <c:v>1.7435468960378717</c:v>
                </c:pt>
                <c:pt idx="39">
                  <c:v>6.2659304263661646</c:v>
                </c:pt>
                <c:pt idx="40">
                  <c:v>-1.3801713080581415</c:v>
                </c:pt>
                <c:pt idx="41">
                  <c:v>9.9850008753421626</c:v>
                </c:pt>
                <c:pt idx="42">
                  <c:v>-9.4488343655985307</c:v>
                </c:pt>
                <c:pt idx="43">
                  <c:v>10.15647735453863</c:v>
                </c:pt>
                <c:pt idx="44">
                  <c:v>-3.4382176690576358</c:v>
                </c:pt>
                <c:pt idx="45">
                  <c:v>0.19329032245633471</c:v>
                </c:pt>
                <c:pt idx="46">
                  <c:v>7.9627816503347972</c:v>
                </c:pt>
                <c:pt idx="47">
                  <c:v>-7.080013746470641</c:v>
                </c:pt>
                <c:pt idx="48">
                  <c:v>-7.7506686990624658</c:v>
                </c:pt>
                <c:pt idx="49">
                  <c:v>10.317008526552348</c:v>
                </c:pt>
                <c:pt idx="50">
                  <c:v>-0.58349787687729737</c:v>
                </c:pt>
                <c:pt idx="51">
                  <c:v>1.9956175718830576</c:v>
                </c:pt>
                <c:pt idx="52">
                  <c:v>-1.2604301503315716</c:v>
                </c:pt>
                <c:pt idx="53">
                  <c:v>-0.2892890255103886</c:v>
                </c:pt>
                <c:pt idx="54">
                  <c:v>-8.7154987843540539</c:v>
                </c:pt>
                <c:pt idx="55">
                  <c:v>2.7989306532353542</c:v>
                </c:pt>
                <c:pt idx="56">
                  <c:v>-2.7264440915368073</c:v>
                </c:pt>
                <c:pt idx="57">
                  <c:v>-1.0302500888518926</c:v>
                </c:pt>
                <c:pt idx="58">
                  <c:v>-3.011022078288395</c:v>
                </c:pt>
                <c:pt idx="59">
                  <c:v>2.5462278987449238E-2</c:v>
                </c:pt>
                <c:pt idx="60">
                  <c:v>5.375383498193699</c:v>
                </c:pt>
                <c:pt idx="61">
                  <c:v>2.1292615325691067</c:v>
                </c:pt>
                <c:pt idx="62">
                  <c:v>-0.42727236187488238</c:v>
                </c:pt>
                <c:pt idx="63">
                  <c:v>-10.810029502629391</c:v>
                </c:pt>
                <c:pt idx="64">
                  <c:v>-0.81831220601013577</c:v>
                </c:pt>
                <c:pt idx="65">
                  <c:v>-2.255795882678413</c:v>
                </c:pt>
                <c:pt idx="66">
                  <c:v>2.0908055114421114</c:v>
                </c:pt>
                <c:pt idx="67">
                  <c:v>5.1385637865425675</c:v>
                </c:pt>
                <c:pt idx="68">
                  <c:v>-6.3881254007970281</c:v>
                </c:pt>
                <c:pt idx="69">
                  <c:v>-2.3619291294202203</c:v>
                </c:pt>
                <c:pt idx="70">
                  <c:v>4.0068914897076695</c:v>
                </c:pt>
                <c:pt idx="71">
                  <c:v>-0.92875110976324393</c:v>
                </c:pt>
                <c:pt idx="72">
                  <c:v>2.4440465557340874</c:v>
                </c:pt>
                <c:pt idx="73">
                  <c:v>-4.14335159640701</c:v>
                </c:pt>
                <c:pt idx="74">
                  <c:v>-6.2564531039621283</c:v>
                </c:pt>
                <c:pt idx="75">
                  <c:v>-4.7340695736338354</c:v>
                </c:pt>
                <c:pt idx="76">
                  <c:v>-1.642858680444224</c:v>
                </c:pt>
                <c:pt idx="77">
                  <c:v>22.985000875342163</c:v>
                </c:pt>
                <c:pt idx="78">
                  <c:v>-7.2378823146823486</c:v>
                </c:pt>
                <c:pt idx="79">
                  <c:v>12.155820133254915</c:v>
                </c:pt>
                <c:pt idx="80">
                  <c:v>-7.7231242664510802</c:v>
                </c:pt>
                <c:pt idx="81">
                  <c:v>0.19329032245633471</c:v>
                </c:pt>
                <c:pt idx="82">
                  <c:v>6.8682509320594605</c:v>
                </c:pt>
                <c:pt idx="83">
                  <c:v>-5.0000767711056433</c:v>
                </c:pt>
                <c:pt idx="84">
                  <c:v>-7.7506686990624658</c:v>
                </c:pt>
                <c:pt idx="85">
                  <c:v>17.590312595479325</c:v>
                </c:pt>
                <c:pt idx="86">
                  <c:v>-8.4292777443931755</c:v>
                </c:pt>
                <c:pt idx="87">
                  <c:v>1.9956175718830576</c:v>
                </c:pt>
                <c:pt idx="88">
                  <c:v>-4.2604301503315716</c:v>
                </c:pt>
                <c:pt idx="89">
                  <c:v>0.94753068614074287</c:v>
                </c:pt>
                <c:pt idx="90">
                  <c:v>-8.6498269412575333</c:v>
                </c:pt>
                <c:pt idx="91">
                  <c:v>-1.393779219042905</c:v>
                </c:pt>
                <c:pt idx="92">
                  <c:v>-2.5951004053437678</c:v>
                </c:pt>
                <c:pt idx="93">
                  <c:v>-1.0302500888518926</c:v>
                </c:pt>
                <c:pt idx="94">
                  <c:v>-4.8060524562599483</c:v>
                </c:pt>
                <c:pt idx="95">
                  <c:v>-4.747677484618599</c:v>
                </c:pt>
                <c:pt idx="96">
                  <c:v>5.3677580160966718</c:v>
                </c:pt>
                <c:pt idx="97">
                  <c:v>19.996274793166773</c:v>
                </c:pt>
                <c:pt idx="98">
                  <c:v>-3.2627641434917223</c:v>
                </c:pt>
                <c:pt idx="99">
                  <c:v>-12.539388037504427</c:v>
                </c:pt>
                <c:pt idx="100">
                  <c:v>-5.2159917003168417</c:v>
                </c:pt>
                <c:pt idx="101">
                  <c:v>-5.3221249470586489</c:v>
                </c:pt>
                <c:pt idx="102">
                  <c:v>1.9229774679732259</c:v>
                </c:pt>
                <c:pt idx="103">
                  <c:v>12.90075824296586</c:v>
                </c:pt>
                <c:pt idx="104">
                  <c:v>-6.3881254007970281</c:v>
                </c:pt>
                <c:pt idx="105">
                  <c:v>-2.3619291294202203</c:v>
                </c:pt>
                <c:pt idx="106">
                  <c:v>6.891489707669507E-3</c:v>
                </c:pt>
                <c:pt idx="107">
                  <c:v>-1.7791652449322815</c:v>
                </c:pt>
                <c:pt idx="108">
                  <c:v>5.764055198532958E-2</c:v>
                </c:pt>
                <c:pt idx="109">
                  <c:v>7.280523742009839</c:v>
                </c:pt>
                <c:pt idx="110">
                  <c:v>-1.9489990981861229</c:v>
                </c:pt>
                <c:pt idx="111">
                  <c:v>2.7919619651553802</c:v>
                </c:pt>
                <c:pt idx="112">
                  <c:v>-2.9815064090925247</c:v>
                </c:pt>
                <c:pt idx="113">
                  <c:v>0.88350146898685011</c:v>
                </c:pt>
                <c:pt idx="114">
                  <c:v>2.587978175052509</c:v>
                </c:pt>
                <c:pt idx="115">
                  <c:v>8.4092048244008701</c:v>
                </c:pt>
                <c:pt idx="116">
                  <c:v>4.2961033168457519</c:v>
                </c:pt>
                <c:pt idx="117">
                  <c:v>4.1209784019216986</c:v>
                </c:pt>
                <c:pt idx="118">
                  <c:v>1.4970958925047562</c:v>
                </c:pt>
                <c:pt idx="119">
                  <c:v>5.3730490777668845</c:v>
                </c:pt>
                <c:pt idx="120">
                  <c:v>0.74818073642436644</c:v>
                </c:pt>
                <c:pt idx="121">
                  <c:v>3.5919552214219514</c:v>
                </c:pt>
                <c:pt idx="122">
                  <c:v>-0.48863897522676503</c:v>
                </c:pt>
                <c:pt idx="123">
                  <c:v>3.8032358829799922</c:v>
                </c:pt>
                <c:pt idx="124">
                  <c:v>5.6493443611377288</c:v>
                </c:pt>
                <c:pt idx="125">
                  <c:v>0.51468084985896034</c:v>
                </c:pt>
                <c:pt idx="126">
                  <c:v>4.8360718045282525</c:v>
                </c:pt>
                <c:pt idx="127">
                  <c:v>3.6722208074288094</c:v>
                </c:pt>
                <c:pt idx="128">
                  <c:v>-1.0116797268387749</c:v>
                </c:pt>
                <c:pt idx="129">
                  <c:v>3.4082189924752946</c:v>
                </c:pt>
                <c:pt idx="130">
                  <c:v>0.84935110487115661</c:v>
                </c:pt>
                <c:pt idx="131">
                  <c:v>6.4088762137590116</c:v>
                </c:pt>
                <c:pt idx="132">
                  <c:v>5.3647663743861393</c:v>
                </c:pt>
                <c:pt idx="133">
                  <c:v>2.0367357695453965</c:v>
                </c:pt>
                <c:pt idx="134">
                  <c:v>0.59461782522396156</c:v>
                </c:pt>
                <c:pt idx="135">
                  <c:v>2.2662586097413602</c:v>
                </c:pt>
                <c:pt idx="136">
                  <c:v>4.755477607879536</c:v>
                </c:pt>
                <c:pt idx="137">
                  <c:v>1.2848293990211399</c:v>
                </c:pt>
                <c:pt idx="138">
                  <c:v>2.905392083352357</c:v>
                </c:pt>
                <c:pt idx="139">
                  <c:v>2.7816738792563438</c:v>
                </c:pt>
                <c:pt idx="140">
                  <c:v>-0.26575578520225385</c:v>
                </c:pt>
                <c:pt idx="141">
                  <c:v>2.6122027825781675</c:v>
                </c:pt>
                <c:pt idx="142">
                  <c:v>5.8980952118971874</c:v>
                </c:pt>
                <c:pt idx="143">
                  <c:v>-1.04385842710332</c:v>
                </c:pt>
                <c:pt idx="144">
                  <c:v>3.1972669415591124</c:v>
                </c:pt>
                <c:pt idx="145">
                  <c:v>-0.81068715117977241</c:v>
                </c:pt>
                <c:pt idx="146">
                  <c:v>-6.719476257990161</c:v>
                </c:pt>
                <c:pt idx="147">
                  <c:v>-4.9626070091708865</c:v>
                </c:pt>
                <c:pt idx="148">
                  <c:v>-10.152325667005277</c:v>
                </c:pt>
                <c:pt idx="149">
                  <c:v>-2.0514839092003463</c:v>
                </c:pt>
                <c:pt idx="150">
                  <c:v>-5.1164985310131499</c:v>
                </c:pt>
                <c:pt idx="151">
                  <c:v>-0.41202182494749096</c:v>
                </c:pt>
                <c:pt idx="152">
                  <c:v>-3.5907951755991299</c:v>
                </c:pt>
                <c:pt idx="153">
                  <c:v>6.2961033168457519</c:v>
                </c:pt>
                <c:pt idx="154">
                  <c:v>-6.8790215980783014</c:v>
                </c:pt>
                <c:pt idx="155">
                  <c:v>-5.1742162813707839</c:v>
                </c:pt>
                <c:pt idx="156">
                  <c:v>10.08515126592957</c:v>
                </c:pt>
                <c:pt idx="157">
                  <c:v>2.5840011286830666</c:v>
                </c:pt>
                <c:pt idx="158">
                  <c:v>9.4363869277032535</c:v>
                </c:pt>
                <c:pt idx="159">
                  <c:v>-9.7616144335118822</c:v>
                </c:pt>
                <c:pt idx="160">
                  <c:v>9.7116963791485222</c:v>
                </c:pt>
                <c:pt idx="161">
                  <c:v>3.1465174520147894</c:v>
                </c:pt>
                <c:pt idx="162">
                  <c:v>-1.2803495281125929</c:v>
                </c:pt>
                <c:pt idx="163">
                  <c:v>11.836071804528252</c:v>
                </c:pt>
                <c:pt idx="164">
                  <c:v>-10.13773192409494</c:v>
                </c:pt>
                <c:pt idx="165">
                  <c:v>-1.482327935697171</c:v>
                </c:pt>
                <c:pt idx="166">
                  <c:v>-1.6096945755207681</c:v>
                </c:pt>
                <c:pt idx="167">
                  <c:v>1.8493511048711566</c:v>
                </c:pt>
                <c:pt idx="168">
                  <c:v>5.2012439879285566</c:v>
                </c:pt>
                <c:pt idx="169">
                  <c:v>-5.9161631766378626</c:v>
                </c:pt>
                <c:pt idx="170">
                  <c:v>-1.857459594354653</c:v>
                </c:pt>
                <c:pt idx="171">
                  <c:v>0.59461782522396156</c:v>
                </c:pt>
                <c:pt idx="172">
                  <c:v>3.455648656933894</c:v>
                </c:pt>
                <c:pt idx="173">
                  <c:v>-9.2551390886613589</c:v>
                </c:pt>
                <c:pt idx="174">
                  <c:v>-4.3907884318657011</c:v>
                </c:pt>
                <c:pt idx="175">
                  <c:v>2.905392083352357</c:v>
                </c:pt>
                <c:pt idx="176">
                  <c:v>1.7856509256257862</c:v>
                </c:pt>
                <c:pt idx="177">
                  <c:v>4.6217999285263431</c:v>
                </c:pt>
                <c:pt idx="178">
                  <c:v>1.0214848053513421</c:v>
                </c:pt>
                <c:pt idx="179">
                  <c:v>3.8980952118971874</c:v>
                </c:pt>
                <c:pt idx="180">
                  <c:v>-7.04385842710332</c:v>
                </c:pt>
                <c:pt idx="181">
                  <c:v>-6.1861474204791129</c:v>
                </c:pt>
                <c:pt idx="182">
                  <c:v>3.4264611711132176</c:v>
                </c:pt>
                <c:pt idx="183">
                  <c:v>-8.0183193770102275</c:v>
                </c:pt>
                <c:pt idx="184">
                  <c:v>-6.5025754968533853</c:v>
                </c:pt>
                <c:pt idx="185">
                  <c:v>-10.152325667005277</c:v>
                </c:pt>
                <c:pt idx="186">
                  <c:v>-3.0514839092003463</c:v>
                </c:pt>
                <c:pt idx="187">
                  <c:v>-9.1164985310131499</c:v>
                </c:pt>
                <c:pt idx="188">
                  <c:v>-6.6783576330611574</c:v>
                </c:pt>
                <c:pt idx="189">
                  <c:v>-1.5907951755991299</c:v>
                </c:pt>
                <c:pt idx="190">
                  <c:v>7.0155023764636066</c:v>
                </c:pt>
                <c:pt idx="191">
                  <c:v>-10.647855704673049</c:v>
                </c:pt>
                <c:pt idx="192">
                  <c:v>4.0141879338961743</c:v>
                </c:pt>
                <c:pt idx="193">
                  <c:v>2.3136882741999578</c:v>
                </c:pt>
                <c:pt idx="194">
                  <c:v>0.34783863831565043</c:v>
                </c:pt>
                <c:pt idx="195">
                  <c:v>-13.810063648563201</c:v>
                </c:pt>
                <c:pt idx="196">
                  <c:v>-13.750011905045413</c:v>
                </c:pt>
                <c:pt idx="197">
                  <c:v>3.7116963791485222</c:v>
                </c:pt>
                <c:pt idx="198">
                  <c:v>8.4612687565126272</c:v>
                </c:pt>
                <c:pt idx="199">
                  <c:v>-4.2173402888180824</c:v>
                </c:pt>
                <c:pt idx="200">
                  <c:v>8.3700578633230158</c:v>
                </c:pt>
                <c:pt idx="201">
                  <c:v>-10.13773192409494</c:v>
                </c:pt>
                <c:pt idx="202">
                  <c:v>-1.482327935697171</c:v>
                </c:pt>
                <c:pt idx="203">
                  <c:v>3.3903054244792319</c:v>
                </c:pt>
                <c:pt idx="204">
                  <c:v>1.8493511048711566</c:v>
                </c:pt>
                <c:pt idx="205">
                  <c:v>4.0264476836463601</c:v>
                </c:pt>
                <c:pt idx="206">
                  <c:v>-7.0146709412826436</c:v>
                </c:pt>
                <c:pt idx="207">
                  <c:v>-0.90156943372752529</c:v>
                </c:pt>
                <c:pt idx="208">
                  <c:v>-5.2929378885046372</c:v>
                </c:pt>
                <c:pt idx="209">
                  <c:v>6.4622883071053465</c:v>
                </c:pt>
                <c:pt idx="210">
                  <c:v>-9.882670033805887</c:v>
                </c:pt>
                <c:pt idx="211">
                  <c:v>-3.9818350197343833</c:v>
                </c:pt>
                <c:pt idx="212">
                  <c:v>11.55215103906038</c:v>
                </c:pt>
                <c:pt idx="213">
                  <c:v>3.0042284586389965</c:v>
                </c:pt>
                <c:pt idx="214">
                  <c:v>4.6217999285263431</c:v>
                </c:pt>
                <c:pt idx="215">
                  <c:v>1.0214848053513421</c:v>
                </c:pt>
                <c:pt idx="216">
                  <c:v>-0.49163018967063188</c:v>
                </c:pt>
                <c:pt idx="217">
                  <c:v>-9.481013493129737</c:v>
                </c:pt>
                <c:pt idx="218">
                  <c:v>-7.7626002654374577</c:v>
                </c:pt>
                <c:pt idx="219">
                  <c:v>-2.5051867425263339</c:v>
                </c:pt>
                <c:pt idx="220">
                  <c:v>2.1117275060772984</c:v>
                </c:pt>
                <c:pt idx="221">
                  <c:v>-1.0882792376561303</c:v>
                </c:pt>
                <c:pt idx="222">
                  <c:v>-0.23023962039006562</c:v>
                </c:pt>
                <c:pt idx="223">
                  <c:v>-0.47468481413822516</c:v>
                </c:pt>
                <c:pt idx="224">
                  <c:v>6.7737374259793768</c:v>
                </c:pt>
                <c:pt idx="225">
                  <c:v>1.941894080090119</c:v>
                </c:pt>
                <c:pt idx="226">
                  <c:v>4.7893170008152879</c:v>
                </c:pt>
                <c:pt idx="227">
                  <c:v>2.3077234847741401</c:v>
                </c:pt>
                <c:pt idx="228">
                  <c:v>0.54421458578341486</c:v>
                </c:pt>
                <c:pt idx="229">
                  <c:v>-2.8262490865537657</c:v>
                </c:pt>
                <c:pt idx="230">
                  <c:v>1.360478356836758</c:v>
                </c:pt>
                <c:pt idx="231">
                  <c:v>4.7641065613640556</c:v>
                </c:pt>
                <c:pt idx="232">
                  <c:v>2.353510096023447</c:v>
                </c:pt>
                <c:pt idx="233">
                  <c:v>1.3982771566800345</c:v>
                </c:pt>
                <c:pt idx="234">
                  <c:v>3.9495195621871471</c:v>
                </c:pt>
                <c:pt idx="235">
                  <c:v>4.2125355452150863</c:v>
                </c:pt>
                <c:pt idx="236">
                  <c:v>1.6433795717119111</c:v>
                </c:pt>
                <c:pt idx="237">
                  <c:v>1.835432222706455</c:v>
                </c:pt>
                <c:pt idx="238">
                  <c:v>3.3070662634904231</c:v>
                </c:pt>
                <c:pt idx="239">
                  <c:v>-2.0123193086605733</c:v>
                </c:pt>
                <c:pt idx="240">
                  <c:v>-4.6199650219578867</c:v>
                </c:pt>
                <c:pt idx="241">
                  <c:v>-0.69691078287901931</c:v>
                </c:pt>
                <c:pt idx="242">
                  <c:v>1.2815272133973323</c:v>
                </c:pt>
                <c:pt idx="243">
                  <c:v>8.0863248380186548E-2</c:v>
                </c:pt>
                <c:pt idx="244">
                  <c:v>-1.0687226164507742</c:v>
                </c:pt>
                <c:pt idx="245">
                  <c:v>-4.0942616665438667</c:v>
                </c:pt>
                <c:pt idx="246">
                  <c:v>-0.20338612772954079</c:v>
                </c:pt>
                <c:pt idx="247">
                  <c:v>2.1359183949358123</c:v>
                </c:pt>
                <c:pt idx="248">
                  <c:v>-0.67469155787165391</c:v>
                </c:pt>
                <c:pt idx="249">
                  <c:v>-1.4411916713062496</c:v>
                </c:pt>
                <c:pt idx="250">
                  <c:v>-1.2873001494639844</c:v>
                </c:pt>
                <c:pt idx="251">
                  <c:v>-2.1456683773719085</c:v>
                </c:pt>
                <c:pt idx="252">
                  <c:v>3.0224882767388372</c:v>
                </c:pt>
                <c:pt idx="253">
                  <c:v>-2.4759992567056575</c:v>
                </c:pt>
                <c:pt idx="254">
                  <c:v>-2.8371943937365192</c:v>
                </c:pt>
                <c:pt idx="255">
                  <c:v>-5.0882792376561303</c:v>
                </c:pt>
                <c:pt idx="256">
                  <c:v>-5.2302396203900656</c:v>
                </c:pt>
                <c:pt idx="257">
                  <c:v>-6.003379383996112</c:v>
                </c:pt>
                <c:pt idx="258">
                  <c:v>6.7561524686251708</c:v>
                </c:pt>
                <c:pt idx="259">
                  <c:v>-7.3171448565683761</c:v>
                </c:pt>
                <c:pt idx="260">
                  <c:v>13.578693560540966</c:v>
                </c:pt>
                <c:pt idx="261">
                  <c:v>3.716019675621741</c:v>
                </c:pt>
                <c:pt idx="262">
                  <c:v>1.5840187681449844</c:v>
                </c:pt>
                <c:pt idx="263">
                  <c:v>-1.8262490865537657</c:v>
                </c:pt>
                <c:pt idx="264">
                  <c:v>0.25135389565108213</c:v>
                </c:pt>
                <c:pt idx="265">
                  <c:v>-4.2358934386359444</c:v>
                </c:pt>
                <c:pt idx="266">
                  <c:v>-2.0219501732758935</c:v>
                </c:pt>
                <c:pt idx="267">
                  <c:v>1.3982771566800345</c:v>
                </c:pt>
                <c:pt idx="268">
                  <c:v>4.9491909515452885</c:v>
                </c:pt>
                <c:pt idx="269">
                  <c:v>15.54220920326512</c:v>
                </c:pt>
                <c:pt idx="270">
                  <c:v>1.9316059941910826</c:v>
                </c:pt>
                <c:pt idx="271">
                  <c:v>3.0841830734659137</c:v>
                </c:pt>
                <c:pt idx="272">
                  <c:v>0.3070662634904231</c:v>
                </c:pt>
                <c:pt idx="273">
                  <c:v>-2.0123193086605733</c:v>
                </c:pt>
                <c:pt idx="274">
                  <c:v>-2.9124971014483592</c:v>
                </c:pt>
                <c:pt idx="275">
                  <c:v>-5.3141536421245092</c:v>
                </c:pt>
                <c:pt idx="276">
                  <c:v>-6.5765124038687315</c:v>
                </c:pt>
                <c:pt idx="277">
                  <c:v>9.9488623409034318</c:v>
                </c:pt>
                <c:pt idx="278">
                  <c:v>0.64768522872321199</c:v>
                </c:pt>
                <c:pt idx="279">
                  <c:v>-9.0613230816281032E-2</c:v>
                </c:pt>
                <c:pt idx="280">
                  <c:v>-4.7045362649760456</c:v>
                </c:pt>
                <c:pt idx="281">
                  <c:v>5.1359183949358123</c:v>
                </c:pt>
                <c:pt idx="282">
                  <c:v>-6.2511444028299987</c:v>
                </c:pt>
                <c:pt idx="283">
                  <c:v>2.1969559703791735</c:v>
                </c:pt>
                <c:pt idx="284">
                  <c:v>-10.973863287533579</c:v>
                </c:pt>
                <c:pt idx="285">
                  <c:v>-1.2879573707477014</c:v>
                </c:pt>
                <c:pt idx="286">
                  <c:v>-3.6972393935208778</c:v>
                </c:pt>
                <c:pt idx="287">
                  <c:v>-1.5124836139815026</c:v>
                </c:pt>
                <c:pt idx="288">
                  <c:v>-4.8371943937365192</c:v>
                </c:pt>
                <c:pt idx="289">
                  <c:v>-5.2375364918452352</c:v>
                </c:pt>
                <c:pt idx="290">
                  <c:v>-5.4527941997727183</c:v>
                </c:pt>
                <c:pt idx="291">
                  <c:v>-9.003379383996112</c:v>
                </c:pt>
                <c:pt idx="292">
                  <c:v>4.8516690188260831</c:v>
                </c:pt>
                <c:pt idx="293">
                  <c:v>-5.120786548562533</c:v>
                </c:pt>
                <c:pt idx="294">
                  <c:v>-6.8239488120607596</c:v>
                </c:pt>
                <c:pt idx="295">
                  <c:v>4.2340975489387347</c:v>
                </c:pt>
                <c:pt idx="296">
                  <c:v>2.6238229505065558</c:v>
                </c:pt>
                <c:pt idx="297">
                  <c:v>-1.8262490865537657</c:v>
                </c:pt>
                <c:pt idx="298">
                  <c:v>-0.42725514967962752</c:v>
                </c:pt>
                <c:pt idx="299">
                  <c:v>0.76410656136405564</c:v>
                </c:pt>
                <c:pt idx="300">
                  <c:v>0.21851797410282181</c:v>
                </c:pt>
                <c:pt idx="301">
                  <c:v>1.8725738012660145</c:v>
                </c:pt>
                <c:pt idx="302">
                  <c:v>4.9491909515452885</c:v>
                </c:pt>
                <c:pt idx="303">
                  <c:v>32.542209203265116</c:v>
                </c:pt>
                <c:pt idx="304">
                  <c:v>0.69380045061437556</c:v>
                </c:pt>
                <c:pt idx="305">
                  <c:v>3.7153624543380239</c:v>
                </c:pt>
                <c:pt idx="306">
                  <c:v>-6.2703724133934955</c:v>
                </c:pt>
                <c:pt idx="307">
                  <c:v>-4.9028662368330398</c:v>
                </c:pt>
                <c:pt idx="308">
                  <c:v>-2.9124971014483592</c:v>
                </c:pt>
                <c:pt idx="309">
                  <c:v>-2.1284120306595593</c:v>
                </c:pt>
                <c:pt idx="310">
                  <c:v>-10.729418093785419</c:v>
                </c:pt>
                <c:pt idx="311">
                  <c:v>15.948862340903432</c:v>
                </c:pt>
                <c:pt idx="312">
                  <c:v>-11.742368783486466</c:v>
                </c:pt>
                <c:pt idx="313">
                  <c:v>-1.3785110426535958</c:v>
                </c:pt>
                <c:pt idx="314">
                  <c:v>-8.7045362649760456</c:v>
                </c:pt>
                <c:pt idx="315">
                  <c:v>12.749841429095575</c:v>
                </c:pt>
                <c:pt idx="316">
                  <c:v>-6.2511444028299987</c:v>
                </c:pt>
                <c:pt idx="317">
                  <c:v>1.8394092690758974</c:v>
                </c:pt>
                <c:pt idx="318">
                  <c:v>-11.338706860292024</c:v>
                </c:pt>
                <c:pt idx="319">
                  <c:v>6.7120426292522986</c:v>
                </c:pt>
                <c:pt idx="320">
                  <c:v>-1.7307325363528534</c:v>
                </c:pt>
                <c:pt idx="321">
                  <c:v>-1.1045266939987606</c:v>
                </c:pt>
                <c:pt idx="322">
                  <c:v>-5.8083461787807034</c:v>
                </c:pt>
                <c:pt idx="323">
                  <c:v>-4.2862912590942681</c:v>
                </c:pt>
                <c:pt idx="324">
                  <c:v>-0.37385371655629385</c:v>
                </c:pt>
                <c:pt idx="325">
                  <c:v>-3.7602592930383878</c:v>
                </c:pt>
                <c:pt idx="326">
                  <c:v>0.88584244138591828</c:v>
                </c:pt>
                <c:pt idx="327">
                  <c:v>-2.920461854410247</c:v>
                </c:pt>
                <c:pt idx="328">
                  <c:v>1.021820395232119</c:v>
                </c:pt>
                <c:pt idx="329">
                  <c:v>6.4234769359082655</c:v>
                </c:pt>
                <c:pt idx="330">
                  <c:v>5.1757119170743806</c:v>
                </c:pt>
                <c:pt idx="331">
                  <c:v>3.2118676637083681</c:v>
                </c:pt>
                <c:pt idx="332">
                  <c:v>3.309718207069432</c:v>
                </c:pt>
                <c:pt idx="333">
                  <c:v>-5.2597663770756018</c:v>
                </c:pt>
                <c:pt idx="334">
                  <c:v>5.0493648278435028</c:v>
                </c:pt>
                <c:pt idx="335">
                  <c:v>4.6065559435712053</c:v>
                </c:pt>
                <c:pt idx="336">
                  <c:v>-9.7300859752921376</c:v>
                </c:pt>
                <c:pt idx="337">
                  <c:v>2.8098825123903612</c:v>
                </c:pt>
                <c:pt idx="338">
                  <c:v>1.685507087010631</c:v>
                </c:pt>
                <c:pt idx="339">
                  <c:v>0.48783433643735385</c:v>
                </c:pt>
                <c:pt idx="340">
                  <c:v>2.5869993223658518</c:v>
                </c:pt>
                <c:pt idx="341">
                  <c:v>-5.4969146993685918</c:v>
                </c:pt>
                <c:pt idx="342">
                  <c:v>4.704406486932271</c:v>
                </c:pt>
                <c:pt idx="343">
                  <c:v>5.4456961609156309</c:v>
                </c:pt>
                <c:pt idx="344">
                  <c:v>1.7943029375544484</c:v>
                </c:pt>
                <c:pt idx="345">
                  <c:v>1.8055768553790603</c:v>
                </c:pt>
                <c:pt idx="346">
                  <c:v>9.5117720425665908E-2</c:v>
                </c:pt>
                <c:pt idx="347">
                  <c:v>1.7143659621894489</c:v>
                </c:pt>
                <c:pt idx="348">
                  <c:v>-0.30453343773218933</c:v>
                </c:pt>
                <c:pt idx="349">
                  <c:v>-0.45346208127943655</c:v>
                </c:pt>
                <c:pt idx="350">
                  <c:v>2.3173436891664601</c:v>
                </c:pt>
                <c:pt idx="351">
                  <c:v>4.8672716521061385</c:v>
                </c:pt>
                <c:pt idx="352">
                  <c:v>0.90839027703514219</c:v>
                </c:pt>
                <c:pt idx="353">
                  <c:v>-3.7131582392216487</c:v>
                </c:pt>
                <c:pt idx="354">
                  <c:v>-1.3854562450227643</c:v>
                </c:pt>
                <c:pt idx="355">
                  <c:v>-7.7463227714117675</c:v>
                </c:pt>
                <c:pt idx="356">
                  <c:v>-3.2063542837292678</c:v>
                </c:pt>
                <c:pt idx="357">
                  <c:v>7.1255442209009701E-2</c:v>
                </c:pt>
                <c:pt idx="358">
                  <c:v>-7.351963102190787</c:v>
                </c:pt>
                <c:pt idx="359">
                  <c:v>8.8858424413859183</c:v>
                </c:pt>
                <c:pt idx="360">
                  <c:v>-2.920461854410247</c:v>
                </c:pt>
                <c:pt idx="361">
                  <c:v>3.8858424413859183</c:v>
                </c:pt>
                <c:pt idx="362">
                  <c:v>7.8937965341248031</c:v>
                </c:pt>
                <c:pt idx="363">
                  <c:v>4.6393918651194674</c:v>
                </c:pt>
                <c:pt idx="364">
                  <c:v>-11.190446098251497</c:v>
                </c:pt>
                <c:pt idx="365">
                  <c:v>13.940897587941544</c:v>
                </c:pt>
                <c:pt idx="366">
                  <c:v>-6.2597663770756018</c:v>
                </c:pt>
                <c:pt idx="367">
                  <c:v>5.0493648278435028</c:v>
                </c:pt>
                <c:pt idx="368">
                  <c:v>-9.3934440564287947</c:v>
                </c:pt>
                <c:pt idx="369">
                  <c:v>-9.7300859752921376</c:v>
                </c:pt>
                <c:pt idx="370">
                  <c:v>2.8098825123903612</c:v>
                </c:pt>
                <c:pt idx="371">
                  <c:v>1.685507087010631</c:v>
                </c:pt>
                <c:pt idx="372">
                  <c:v>-7.5115084422789291</c:v>
                </c:pt>
                <c:pt idx="373">
                  <c:v>2.2987728998866785</c:v>
                </c:pt>
                <c:pt idx="374">
                  <c:v>-7.4969146993685918</c:v>
                </c:pt>
                <c:pt idx="375">
                  <c:v>-3.1178059943416656</c:v>
                </c:pt>
                <c:pt idx="376">
                  <c:v>5.8762115767705971</c:v>
                </c:pt>
                <c:pt idx="377">
                  <c:v>10.794302937554448</c:v>
                </c:pt>
                <c:pt idx="378">
                  <c:v>3.0059122097543476</c:v>
                </c:pt>
                <c:pt idx="379">
                  <c:v>-7.9048822795743341</c:v>
                </c:pt>
                <c:pt idx="380">
                  <c:v>-0.20868827688941849</c:v>
                </c:pt>
                <c:pt idx="381">
                  <c:v>-0.30453343773218933</c:v>
                </c:pt>
                <c:pt idx="382">
                  <c:v>-0.45346208127943655</c:v>
                </c:pt>
                <c:pt idx="383">
                  <c:v>2.3173436891664601</c:v>
                </c:pt>
                <c:pt idx="384">
                  <c:v>6.8672716521061385</c:v>
                </c:pt>
                <c:pt idx="385">
                  <c:v>13.141890163600547</c:v>
                </c:pt>
                <c:pt idx="386">
                  <c:v>-3.1808152336361761</c:v>
                </c:pt>
                <c:pt idx="387">
                  <c:v>1.1803799033946856</c:v>
                </c:pt>
                <c:pt idx="388">
                  <c:v>-6.8561044538811595</c:v>
                </c:pt>
                <c:pt idx="389">
                  <c:v>-2.8196200966053144</c:v>
                </c:pt>
                <c:pt idx="390">
                  <c:v>2.0712554422090097</c:v>
                </c:pt>
                <c:pt idx="391">
                  <c:v>-6.2355417695499433</c:v>
                </c:pt>
                <c:pt idx="392">
                  <c:v>8.8858424413859183</c:v>
                </c:pt>
                <c:pt idx="393">
                  <c:v>-5.4050465848952634</c:v>
                </c:pt>
                <c:pt idx="394">
                  <c:v>-4.7241035464044021</c:v>
                </c:pt>
                <c:pt idx="395">
                  <c:v>-9.3798361454440311</c:v>
                </c:pt>
                <c:pt idx="396">
                  <c:v>-15.360608134880533</c:v>
                </c:pt>
                <c:pt idx="397">
                  <c:v>-11.190446098251497</c:v>
                </c:pt>
                <c:pt idx="398">
                  <c:v>13.612538372458943</c:v>
                </c:pt>
                <c:pt idx="399">
                  <c:v>-3.2597663770756018</c:v>
                </c:pt>
                <c:pt idx="400">
                  <c:v>8.965450806109061</c:v>
                </c:pt>
                <c:pt idx="401">
                  <c:v>-9.3934440564287947</c:v>
                </c:pt>
                <c:pt idx="402">
                  <c:v>-12.747342322004485</c:v>
                </c:pt>
                <c:pt idx="403">
                  <c:v>0.80988251239036124</c:v>
                </c:pt>
                <c:pt idx="404">
                  <c:v>-0.41599189207801679</c:v>
                </c:pt>
                <c:pt idx="405">
                  <c:v>-12.930749940309283</c:v>
                </c:pt>
                <c:pt idx="406">
                  <c:v>8.2987728998866785</c:v>
                </c:pt>
                <c:pt idx="407">
                  <c:v>-9.4969146993685918</c:v>
                </c:pt>
                <c:pt idx="408">
                  <c:v>-0.11780599434166561</c:v>
                </c:pt>
                <c:pt idx="409">
                  <c:v>21.310375428353147</c:v>
                </c:pt>
                <c:pt idx="410">
                  <c:v>11.626146283443706</c:v>
                </c:pt>
                <c:pt idx="411">
                  <c:v>2.560803050989044</c:v>
                </c:pt>
                <c:pt idx="412">
                  <c:v>-5.8169912114704481</c:v>
                </c:pt>
                <c:pt idx="413">
                  <c:v>-5.2707116842583552</c:v>
                </c:pt>
                <c:pt idx="414">
                  <c:v>-3.3045334377321893</c:v>
                </c:pt>
                <c:pt idx="415">
                  <c:v>0.37108439315465169</c:v>
                </c:pt>
                <c:pt idx="416">
                  <c:v>-1.8130141651010057</c:v>
                </c:pt>
                <c:pt idx="417">
                  <c:v>14.867271652106139</c:v>
                </c:pt>
                <c:pt idx="418">
                  <c:v>11.663616472645124</c:v>
                </c:pt>
                <c:pt idx="419">
                  <c:v>-1.1808152336361761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FB-904D-B813-F71C21B4A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3784080"/>
        <c:axId val="76326096"/>
      </c:scatterChart>
      <c:valAx>
        <c:axId val="63378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City1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6326096"/>
        <c:crosses val="autoZero"/>
        <c:crossBetween val="midCat"/>
      </c:valAx>
      <c:valAx>
        <c:axId val="763260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633784080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City2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'Dummy Variable w City 1'!$E$2:$E$421</c:f>
              <c:numCache>
                <c:formatCode>General</c:formatCode>
                <c:ptCount val="4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</c:numCache>
            </c:numRef>
          </c:xVal>
          <c:yVal>
            <c:numRef>
              <c:f>'Dummy Variable w City 1'!$R$30:$R$449</c:f>
              <c:numCache>
                <c:formatCode>0.0000</c:formatCode>
                <c:ptCount val="420"/>
                <c:pt idx="0">
                  <c:v>1.1773821369785633</c:v>
                </c:pt>
                <c:pt idx="1">
                  <c:v>-2.687297130458953</c:v>
                </c:pt>
                <c:pt idx="2">
                  <c:v>1.699765667306858</c:v>
                </c:pt>
                <c:pt idx="3">
                  <c:v>3.7584692495900676</c:v>
                </c:pt>
                <c:pt idx="4">
                  <c:v>-1.3801713080581415</c:v>
                </c:pt>
                <c:pt idx="5">
                  <c:v>0.98500087534216263</c:v>
                </c:pt>
                <c:pt idx="6">
                  <c:v>-5.3871395688714525</c:v>
                </c:pt>
                <c:pt idx="7">
                  <c:v>2.05100132908054</c:v>
                </c:pt>
                <c:pt idx="8">
                  <c:v>-4.7506435564240945E-2</c:v>
                </c:pt>
                <c:pt idx="9">
                  <c:v>-0.38316252250201011</c:v>
                </c:pt>
                <c:pt idx="10">
                  <c:v>2.1972673688257771</c:v>
                </c:pt>
                <c:pt idx="11">
                  <c:v>-8.0013746470640967E-2</c:v>
                </c:pt>
                <c:pt idx="12">
                  <c:v>-5.5506619553290371</c:v>
                </c:pt>
                <c:pt idx="13">
                  <c:v>1.7296103744112497</c:v>
                </c:pt>
                <c:pt idx="14">
                  <c:v>-0.58349787687729737</c:v>
                </c:pt>
                <c:pt idx="15">
                  <c:v>1.5468599773901683</c:v>
                </c:pt>
                <c:pt idx="16">
                  <c:v>1.0682576757928874</c:v>
                </c:pt>
                <c:pt idx="17">
                  <c:v>-0.2892890255103886</c:v>
                </c:pt>
                <c:pt idx="18">
                  <c:v>-6.7154987843540539</c:v>
                </c:pt>
                <c:pt idx="19">
                  <c:v>-9.4278878739121552E-2</c:v>
                </c:pt>
                <c:pt idx="20">
                  <c:v>0.44503238765966202</c:v>
                </c:pt>
                <c:pt idx="21">
                  <c:v>-3.4753592476171971</c:v>
                </c:pt>
                <c:pt idx="22">
                  <c:v>4.988977921711605</c:v>
                </c:pt>
                <c:pt idx="23">
                  <c:v>2.5462278987449238E-2</c:v>
                </c:pt>
                <c:pt idx="24">
                  <c:v>1.375383498193699</c:v>
                </c:pt>
                <c:pt idx="25">
                  <c:v>4.8473461496195274</c:v>
                </c:pt>
                <c:pt idx="26">
                  <c:v>0.61650886685613138</c:v>
                </c:pt>
                <c:pt idx="27">
                  <c:v>-5.8282716812673137</c:v>
                </c:pt>
                <c:pt idx="28">
                  <c:v>-0.81831220601013577</c:v>
                </c:pt>
                <c:pt idx="29">
                  <c:v>0.9780326145288516</c:v>
                </c:pt>
                <c:pt idx="30">
                  <c:v>5.5478458093157421</c:v>
                </c:pt>
                <c:pt idx="31">
                  <c:v>9.1385637865425675</c:v>
                </c:pt>
                <c:pt idx="32">
                  <c:v>-4.8007272486559298</c:v>
                </c:pt>
                <c:pt idx="33">
                  <c:v>3.6380708705797797</c:v>
                </c:pt>
                <c:pt idx="34">
                  <c:v>4.0068914897076695</c:v>
                </c:pt>
                <c:pt idx="35">
                  <c:v>-0.92875110976324393</c:v>
                </c:pt>
                <c:pt idx="36">
                  <c:v>2.786999514127027</c:v>
                </c:pt>
                <c:pt idx="37">
                  <c:v>-3.14335159640701</c:v>
                </c:pt>
                <c:pt idx="38">
                  <c:v>1.7435468960378717</c:v>
                </c:pt>
                <c:pt idx="39">
                  <c:v>6.2659304263661646</c:v>
                </c:pt>
                <c:pt idx="40">
                  <c:v>-1.3801713080581415</c:v>
                </c:pt>
                <c:pt idx="41">
                  <c:v>9.9850008753421626</c:v>
                </c:pt>
                <c:pt idx="42">
                  <c:v>-9.4488343655985307</c:v>
                </c:pt>
                <c:pt idx="43">
                  <c:v>10.15647735453863</c:v>
                </c:pt>
                <c:pt idx="44">
                  <c:v>-3.4382176690576358</c:v>
                </c:pt>
                <c:pt idx="45">
                  <c:v>0.19329032245633471</c:v>
                </c:pt>
                <c:pt idx="46">
                  <c:v>7.9627816503347972</c:v>
                </c:pt>
                <c:pt idx="47">
                  <c:v>-7.080013746470641</c:v>
                </c:pt>
                <c:pt idx="48">
                  <c:v>-7.7506686990624658</c:v>
                </c:pt>
                <c:pt idx="49">
                  <c:v>10.317008526552348</c:v>
                </c:pt>
                <c:pt idx="50">
                  <c:v>-0.58349787687729737</c:v>
                </c:pt>
                <c:pt idx="51">
                  <c:v>1.9956175718830576</c:v>
                </c:pt>
                <c:pt idx="52">
                  <c:v>-1.2604301503315716</c:v>
                </c:pt>
                <c:pt idx="53">
                  <c:v>-0.2892890255103886</c:v>
                </c:pt>
                <c:pt idx="54">
                  <c:v>-8.7154987843540539</c:v>
                </c:pt>
                <c:pt idx="55">
                  <c:v>2.7989306532353542</c:v>
                </c:pt>
                <c:pt idx="56">
                  <c:v>-2.7264440915368073</c:v>
                </c:pt>
                <c:pt idx="57">
                  <c:v>-1.0302500888518926</c:v>
                </c:pt>
                <c:pt idx="58">
                  <c:v>-3.011022078288395</c:v>
                </c:pt>
                <c:pt idx="59">
                  <c:v>2.5462278987449238E-2</c:v>
                </c:pt>
                <c:pt idx="60">
                  <c:v>5.375383498193699</c:v>
                </c:pt>
                <c:pt idx="61">
                  <c:v>2.1292615325691067</c:v>
                </c:pt>
                <c:pt idx="62">
                  <c:v>-0.42727236187488238</c:v>
                </c:pt>
                <c:pt idx="63">
                  <c:v>-10.810029502629391</c:v>
                </c:pt>
                <c:pt idx="64">
                  <c:v>-0.81831220601013577</c:v>
                </c:pt>
                <c:pt idx="65">
                  <c:v>-2.255795882678413</c:v>
                </c:pt>
                <c:pt idx="66">
                  <c:v>2.0908055114421114</c:v>
                </c:pt>
                <c:pt idx="67">
                  <c:v>5.1385637865425675</c:v>
                </c:pt>
                <c:pt idx="68">
                  <c:v>-6.3881254007970281</c:v>
                </c:pt>
                <c:pt idx="69">
                  <c:v>-2.3619291294202203</c:v>
                </c:pt>
                <c:pt idx="70">
                  <c:v>4.0068914897076695</c:v>
                </c:pt>
                <c:pt idx="71">
                  <c:v>-0.92875110976324393</c:v>
                </c:pt>
                <c:pt idx="72">
                  <c:v>2.4440465557340874</c:v>
                </c:pt>
                <c:pt idx="73">
                  <c:v>-4.14335159640701</c:v>
                </c:pt>
                <c:pt idx="74">
                  <c:v>-6.2564531039621283</c:v>
                </c:pt>
                <c:pt idx="75">
                  <c:v>-4.7340695736338354</c:v>
                </c:pt>
                <c:pt idx="76">
                  <c:v>-1.642858680444224</c:v>
                </c:pt>
                <c:pt idx="77">
                  <c:v>22.985000875342163</c:v>
                </c:pt>
                <c:pt idx="78">
                  <c:v>-7.2378823146823486</c:v>
                </c:pt>
                <c:pt idx="79">
                  <c:v>12.155820133254915</c:v>
                </c:pt>
                <c:pt idx="80">
                  <c:v>-7.7231242664510802</c:v>
                </c:pt>
                <c:pt idx="81">
                  <c:v>0.19329032245633471</c:v>
                </c:pt>
                <c:pt idx="82">
                  <c:v>6.8682509320594605</c:v>
                </c:pt>
                <c:pt idx="83">
                  <c:v>-5.0000767711056433</c:v>
                </c:pt>
                <c:pt idx="84">
                  <c:v>-7.7506686990624658</c:v>
                </c:pt>
                <c:pt idx="85">
                  <c:v>17.590312595479325</c:v>
                </c:pt>
                <c:pt idx="86">
                  <c:v>-8.4292777443931755</c:v>
                </c:pt>
                <c:pt idx="87">
                  <c:v>1.9956175718830576</c:v>
                </c:pt>
                <c:pt idx="88">
                  <c:v>-4.2604301503315716</c:v>
                </c:pt>
                <c:pt idx="89">
                  <c:v>0.94753068614074287</c:v>
                </c:pt>
                <c:pt idx="90">
                  <c:v>-8.6498269412575333</c:v>
                </c:pt>
                <c:pt idx="91">
                  <c:v>-1.393779219042905</c:v>
                </c:pt>
                <c:pt idx="92">
                  <c:v>-2.5951004053437678</c:v>
                </c:pt>
                <c:pt idx="93">
                  <c:v>-1.0302500888518926</c:v>
                </c:pt>
                <c:pt idx="94">
                  <c:v>-4.8060524562599483</c:v>
                </c:pt>
                <c:pt idx="95">
                  <c:v>-4.747677484618599</c:v>
                </c:pt>
                <c:pt idx="96">
                  <c:v>5.3677580160966718</c:v>
                </c:pt>
                <c:pt idx="97">
                  <c:v>19.996274793166773</c:v>
                </c:pt>
                <c:pt idx="98">
                  <c:v>-3.2627641434917223</c:v>
                </c:pt>
                <c:pt idx="99">
                  <c:v>-12.539388037504427</c:v>
                </c:pt>
                <c:pt idx="100">
                  <c:v>-5.2159917003168417</c:v>
                </c:pt>
                <c:pt idx="101">
                  <c:v>-5.3221249470586489</c:v>
                </c:pt>
                <c:pt idx="102">
                  <c:v>1.9229774679732259</c:v>
                </c:pt>
                <c:pt idx="103">
                  <c:v>12.90075824296586</c:v>
                </c:pt>
                <c:pt idx="104">
                  <c:v>-6.3881254007970281</c:v>
                </c:pt>
                <c:pt idx="105">
                  <c:v>-2.3619291294202203</c:v>
                </c:pt>
                <c:pt idx="106">
                  <c:v>6.891489707669507E-3</c:v>
                </c:pt>
                <c:pt idx="107">
                  <c:v>-1.7791652449322815</c:v>
                </c:pt>
                <c:pt idx="108">
                  <c:v>5.764055198532958E-2</c:v>
                </c:pt>
                <c:pt idx="109">
                  <c:v>7.280523742009839</c:v>
                </c:pt>
                <c:pt idx="110">
                  <c:v>-1.9489990981861229</c:v>
                </c:pt>
                <c:pt idx="111">
                  <c:v>2.7919619651553802</c:v>
                </c:pt>
                <c:pt idx="112">
                  <c:v>-2.9815064090925247</c:v>
                </c:pt>
                <c:pt idx="113">
                  <c:v>0.88350146898685011</c:v>
                </c:pt>
                <c:pt idx="114">
                  <c:v>2.587978175052509</c:v>
                </c:pt>
                <c:pt idx="115">
                  <c:v>8.4092048244008701</c:v>
                </c:pt>
                <c:pt idx="116">
                  <c:v>4.2961033168457519</c:v>
                </c:pt>
                <c:pt idx="117">
                  <c:v>4.1209784019216986</c:v>
                </c:pt>
                <c:pt idx="118">
                  <c:v>1.4970958925047562</c:v>
                </c:pt>
                <c:pt idx="119">
                  <c:v>5.3730490777668845</c:v>
                </c:pt>
                <c:pt idx="120">
                  <c:v>0.74818073642436644</c:v>
                </c:pt>
                <c:pt idx="121">
                  <c:v>3.5919552214219514</c:v>
                </c:pt>
                <c:pt idx="122">
                  <c:v>-0.48863897522676503</c:v>
                </c:pt>
                <c:pt idx="123">
                  <c:v>3.8032358829799922</c:v>
                </c:pt>
                <c:pt idx="124">
                  <c:v>5.6493443611377288</c:v>
                </c:pt>
                <c:pt idx="125">
                  <c:v>0.51468084985896034</c:v>
                </c:pt>
                <c:pt idx="126">
                  <c:v>4.8360718045282525</c:v>
                </c:pt>
                <c:pt idx="127">
                  <c:v>3.6722208074288094</c:v>
                </c:pt>
                <c:pt idx="128">
                  <c:v>-1.0116797268387749</c:v>
                </c:pt>
                <c:pt idx="129">
                  <c:v>3.4082189924752946</c:v>
                </c:pt>
                <c:pt idx="130">
                  <c:v>0.84935110487115661</c:v>
                </c:pt>
                <c:pt idx="131">
                  <c:v>6.4088762137590116</c:v>
                </c:pt>
                <c:pt idx="132">
                  <c:v>5.3647663743861393</c:v>
                </c:pt>
                <c:pt idx="133">
                  <c:v>2.0367357695453965</c:v>
                </c:pt>
                <c:pt idx="134">
                  <c:v>0.59461782522396156</c:v>
                </c:pt>
                <c:pt idx="135">
                  <c:v>2.2662586097413602</c:v>
                </c:pt>
                <c:pt idx="136">
                  <c:v>4.755477607879536</c:v>
                </c:pt>
                <c:pt idx="137">
                  <c:v>1.2848293990211399</c:v>
                </c:pt>
                <c:pt idx="138">
                  <c:v>2.905392083352357</c:v>
                </c:pt>
                <c:pt idx="139">
                  <c:v>2.7816738792563438</c:v>
                </c:pt>
                <c:pt idx="140">
                  <c:v>-0.26575578520225385</c:v>
                </c:pt>
                <c:pt idx="141">
                  <c:v>2.6122027825781675</c:v>
                </c:pt>
                <c:pt idx="142">
                  <c:v>5.8980952118971874</c:v>
                </c:pt>
                <c:pt idx="143">
                  <c:v>-1.04385842710332</c:v>
                </c:pt>
                <c:pt idx="144">
                  <c:v>3.1972669415591124</c:v>
                </c:pt>
                <c:pt idx="145">
                  <c:v>-0.81068715117977241</c:v>
                </c:pt>
                <c:pt idx="146">
                  <c:v>-6.719476257990161</c:v>
                </c:pt>
                <c:pt idx="147">
                  <c:v>-4.9626070091708865</c:v>
                </c:pt>
                <c:pt idx="148">
                  <c:v>-10.152325667005277</c:v>
                </c:pt>
                <c:pt idx="149">
                  <c:v>-2.0514839092003463</c:v>
                </c:pt>
                <c:pt idx="150">
                  <c:v>-5.1164985310131499</c:v>
                </c:pt>
                <c:pt idx="151">
                  <c:v>-0.41202182494749096</c:v>
                </c:pt>
                <c:pt idx="152">
                  <c:v>-3.5907951755991299</c:v>
                </c:pt>
                <c:pt idx="153">
                  <c:v>6.2961033168457519</c:v>
                </c:pt>
                <c:pt idx="154">
                  <c:v>-6.8790215980783014</c:v>
                </c:pt>
                <c:pt idx="155">
                  <c:v>-5.1742162813707839</c:v>
                </c:pt>
                <c:pt idx="156">
                  <c:v>10.08515126592957</c:v>
                </c:pt>
                <c:pt idx="157">
                  <c:v>2.5840011286830666</c:v>
                </c:pt>
                <c:pt idx="158">
                  <c:v>9.4363869277032535</c:v>
                </c:pt>
                <c:pt idx="159">
                  <c:v>-9.7616144335118822</c:v>
                </c:pt>
                <c:pt idx="160">
                  <c:v>9.7116963791485222</c:v>
                </c:pt>
                <c:pt idx="161">
                  <c:v>3.1465174520147894</c:v>
                </c:pt>
                <c:pt idx="162">
                  <c:v>-1.2803495281125929</c:v>
                </c:pt>
                <c:pt idx="163">
                  <c:v>11.836071804528252</c:v>
                </c:pt>
                <c:pt idx="164">
                  <c:v>-10.13773192409494</c:v>
                </c:pt>
                <c:pt idx="165">
                  <c:v>-1.482327935697171</c:v>
                </c:pt>
                <c:pt idx="166">
                  <c:v>-1.6096945755207681</c:v>
                </c:pt>
                <c:pt idx="167">
                  <c:v>1.8493511048711566</c:v>
                </c:pt>
                <c:pt idx="168">
                  <c:v>5.2012439879285566</c:v>
                </c:pt>
                <c:pt idx="169">
                  <c:v>-5.9161631766378626</c:v>
                </c:pt>
                <c:pt idx="170">
                  <c:v>-1.857459594354653</c:v>
                </c:pt>
                <c:pt idx="171">
                  <c:v>0.59461782522396156</c:v>
                </c:pt>
                <c:pt idx="172">
                  <c:v>3.455648656933894</c:v>
                </c:pt>
                <c:pt idx="173">
                  <c:v>-9.2551390886613589</c:v>
                </c:pt>
                <c:pt idx="174">
                  <c:v>-4.3907884318657011</c:v>
                </c:pt>
                <c:pt idx="175">
                  <c:v>2.905392083352357</c:v>
                </c:pt>
                <c:pt idx="176">
                  <c:v>1.7856509256257862</c:v>
                </c:pt>
                <c:pt idx="177">
                  <c:v>4.6217999285263431</c:v>
                </c:pt>
                <c:pt idx="178">
                  <c:v>1.0214848053513421</c:v>
                </c:pt>
                <c:pt idx="179">
                  <c:v>3.8980952118971874</c:v>
                </c:pt>
                <c:pt idx="180">
                  <c:v>-7.04385842710332</c:v>
                </c:pt>
                <c:pt idx="181">
                  <c:v>-6.1861474204791129</c:v>
                </c:pt>
                <c:pt idx="182">
                  <c:v>3.4264611711132176</c:v>
                </c:pt>
                <c:pt idx="183">
                  <c:v>-8.0183193770102275</c:v>
                </c:pt>
                <c:pt idx="184">
                  <c:v>-6.5025754968533853</c:v>
                </c:pt>
                <c:pt idx="185">
                  <c:v>-10.152325667005277</c:v>
                </c:pt>
                <c:pt idx="186">
                  <c:v>-3.0514839092003463</c:v>
                </c:pt>
                <c:pt idx="187">
                  <c:v>-9.1164985310131499</c:v>
                </c:pt>
                <c:pt idx="188">
                  <c:v>-6.6783576330611574</c:v>
                </c:pt>
                <c:pt idx="189">
                  <c:v>-1.5907951755991299</c:v>
                </c:pt>
                <c:pt idx="190">
                  <c:v>7.0155023764636066</c:v>
                </c:pt>
                <c:pt idx="191">
                  <c:v>-10.647855704673049</c:v>
                </c:pt>
                <c:pt idx="192">
                  <c:v>4.0141879338961743</c:v>
                </c:pt>
                <c:pt idx="193">
                  <c:v>2.3136882741999578</c:v>
                </c:pt>
                <c:pt idx="194">
                  <c:v>0.34783863831565043</c:v>
                </c:pt>
                <c:pt idx="195">
                  <c:v>-13.810063648563201</c:v>
                </c:pt>
                <c:pt idx="196">
                  <c:v>-13.750011905045413</c:v>
                </c:pt>
                <c:pt idx="197">
                  <c:v>3.7116963791485222</c:v>
                </c:pt>
                <c:pt idx="198">
                  <c:v>8.4612687565126272</c:v>
                </c:pt>
                <c:pt idx="199">
                  <c:v>-4.2173402888180824</c:v>
                </c:pt>
                <c:pt idx="200">
                  <c:v>8.3700578633230158</c:v>
                </c:pt>
                <c:pt idx="201">
                  <c:v>-10.13773192409494</c:v>
                </c:pt>
                <c:pt idx="202">
                  <c:v>-1.482327935697171</c:v>
                </c:pt>
                <c:pt idx="203">
                  <c:v>3.3903054244792319</c:v>
                </c:pt>
                <c:pt idx="204">
                  <c:v>1.8493511048711566</c:v>
                </c:pt>
                <c:pt idx="205">
                  <c:v>4.0264476836463601</c:v>
                </c:pt>
                <c:pt idx="206">
                  <c:v>-7.0146709412826436</c:v>
                </c:pt>
                <c:pt idx="207">
                  <c:v>-0.90156943372752529</c:v>
                </c:pt>
                <c:pt idx="208">
                  <c:v>-5.2929378885046372</c:v>
                </c:pt>
                <c:pt idx="209">
                  <c:v>6.4622883071053465</c:v>
                </c:pt>
                <c:pt idx="210">
                  <c:v>-9.882670033805887</c:v>
                </c:pt>
                <c:pt idx="211">
                  <c:v>-3.9818350197343833</c:v>
                </c:pt>
                <c:pt idx="212">
                  <c:v>11.55215103906038</c:v>
                </c:pt>
                <c:pt idx="213">
                  <c:v>3.0042284586389965</c:v>
                </c:pt>
                <c:pt idx="214">
                  <c:v>4.6217999285263431</c:v>
                </c:pt>
                <c:pt idx="215">
                  <c:v>1.0214848053513421</c:v>
                </c:pt>
                <c:pt idx="216">
                  <c:v>-0.49163018967063188</c:v>
                </c:pt>
                <c:pt idx="217">
                  <c:v>-9.481013493129737</c:v>
                </c:pt>
                <c:pt idx="218">
                  <c:v>-7.7626002654374577</c:v>
                </c:pt>
                <c:pt idx="219">
                  <c:v>-2.5051867425263339</c:v>
                </c:pt>
                <c:pt idx="220">
                  <c:v>2.1117275060772984</c:v>
                </c:pt>
                <c:pt idx="221">
                  <c:v>-1.0882792376561303</c:v>
                </c:pt>
                <c:pt idx="222">
                  <c:v>-0.23023962039006562</c:v>
                </c:pt>
                <c:pt idx="223">
                  <c:v>-0.47468481413822516</c:v>
                </c:pt>
                <c:pt idx="224">
                  <c:v>6.7737374259793768</c:v>
                </c:pt>
                <c:pt idx="225">
                  <c:v>1.941894080090119</c:v>
                </c:pt>
                <c:pt idx="226">
                  <c:v>4.7893170008152879</c:v>
                </c:pt>
                <c:pt idx="227">
                  <c:v>2.3077234847741401</c:v>
                </c:pt>
                <c:pt idx="228">
                  <c:v>0.54421458578341486</c:v>
                </c:pt>
                <c:pt idx="229">
                  <c:v>-2.8262490865537657</c:v>
                </c:pt>
                <c:pt idx="230">
                  <c:v>1.360478356836758</c:v>
                </c:pt>
                <c:pt idx="231">
                  <c:v>4.7641065613640556</c:v>
                </c:pt>
                <c:pt idx="232">
                  <c:v>2.353510096023447</c:v>
                </c:pt>
                <c:pt idx="233">
                  <c:v>1.3982771566800345</c:v>
                </c:pt>
                <c:pt idx="234">
                  <c:v>3.9495195621871471</c:v>
                </c:pt>
                <c:pt idx="235">
                  <c:v>4.2125355452150863</c:v>
                </c:pt>
                <c:pt idx="236">
                  <c:v>1.6433795717119111</c:v>
                </c:pt>
                <c:pt idx="237">
                  <c:v>1.835432222706455</c:v>
                </c:pt>
                <c:pt idx="238">
                  <c:v>3.3070662634904231</c:v>
                </c:pt>
                <c:pt idx="239">
                  <c:v>-2.0123193086605733</c:v>
                </c:pt>
                <c:pt idx="240">
                  <c:v>-4.6199650219578867</c:v>
                </c:pt>
                <c:pt idx="241">
                  <c:v>-0.69691078287901931</c:v>
                </c:pt>
                <c:pt idx="242">
                  <c:v>1.2815272133973323</c:v>
                </c:pt>
                <c:pt idx="243">
                  <c:v>8.0863248380186548E-2</c:v>
                </c:pt>
                <c:pt idx="244">
                  <c:v>-1.0687226164507742</c:v>
                </c:pt>
                <c:pt idx="245">
                  <c:v>-4.0942616665438667</c:v>
                </c:pt>
                <c:pt idx="246">
                  <c:v>-0.20338612772954079</c:v>
                </c:pt>
                <c:pt idx="247">
                  <c:v>2.1359183949358123</c:v>
                </c:pt>
                <c:pt idx="248">
                  <c:v>-0.67469155787165391</c:v>
                </c:pt>
                <c:pt idx="249">
                  <c:v>-1.4411916713062496</c:v>
                </c:pt>
                <c:pt idx="250">
                  <c:v>-1.2873001494639844</c:v>
                </c:pt>
                <c:pt idx="251">
                  <c:v>-2.1456683773719085</c:v>
                </c:pt>
                <c:pt idx="252">
                  <c:v>3.0224882767388372</c:v>
                </c:pt>
                <c:pt idx="253">
                  <c:v>-2.4759992567056575</c:v>
                </c:pt>
                <c:pt idx="254">
                  <c:v>-2.8371943937365192</c:v>
                </c:pt>
                <c:pt idx="255">
                  <c:v>-5.0882792376561303</c:v>
                </c:pt>
                <c:pt idx="256">
                  <c:v>-5.2302396203900656</c:v>
                </c:pt>
                <c:pt idx="257">
                  <c:v>-6.003379383996112</c:v>
                </c:pt>
                <c:pt idx="258">
                  <c:v>6.7561524686251708</c:v>
                </c:pt>
                <c:pt idx="259">
                  <c:v>-7.3171448565683761</c:v>
                </c:pt>
                <c:pt idx="260">
                  <c:v>13.578693560540966</c:v>
                </c:pt>
                <c:pt idx="261">
                  <c:v>3.716019675621741</c:v>
                </c:pt>
                <c:pt idx="262">
                  <c:v>1.5840187681449844</c:v>
                </c:pt>
                <c:pt idx="263">
                  <c:v>-1.8262490865537657</c:v>
                </c:pt>
                <c:pt idx="264">
                  <c:v>0.25135389565108213</c:v>
                </c:pt>
                <c:pt idx="265">
                  <c:v>-4.2358934386359444</c:v>
                </c:pt>
                <c:pt idx="266">
                  <c:v>-2.0219501732758935</c:v>
                </c:pt>
                <c:pt idx="267">
                  <c:v>1.3982771566800345</c:v>
                </c:pt>
                <c:pt idx="268">
                  <c:v>4.9491909515452885</c:v>
                </c:pt>
                <c:pt idx="269">
                  <c:v>15.54220920326512</c:v>
                </c:pt>
                <c:pt idx="270">
                  <c:v>1.9316059941910826</c:v>
                </c:pt>
                <c:pt idx="271">
                  <c:v>3.0841830734659137</c:v>
                </c:pt>
                <c:pt idx="272">
                  <c:v>0.3070662634904231</c:v>
                </c:pt>
                <c:pt idx="273">
                  <c:v>-2.0123193086605733</c:v>
                </c:pt>
                <c:pt idx="274">
                  <c:v>-2.9124971014483592</c:v>
                </c:pt>
                <c:pt idx="275">
                  <c:v>-5.3141536421245092</c:v>
                </c:pt>
                <c:pt idx="276">
                  <c:v>-6.5765124038687315</c:v>
                </c:pt>
                <c:pt idx="277">
                  <c:v>9.9488623409034318</c:v>
                </c:pt>
                <c:pt idx="278">
                  <c:v>0.64768522872321199</c:v>
                </c:pt>
                <c:pt idx="279">
                  <c:v>-9.0613230816281032E-2</c:v>
                </c:pt>
                <c:pt idx="280">
                  <c:v>-4.7045362649760456</c:v>
                </c:pt>
                <c:pt idx="281">
                  <c:v>5.1359183949358123</c:v>
                </c:pt>
                <c:pt idx="282">
                  <c:v>-6.2511444028299987</c:v>
                </c:pt>
                <c:pt idx="283">
                  <c:v>2.1969559703791735</c:v>
                </c:pt>
                <c:pt idx="284">
                  <c:v>-10.973863287533579</c:v>
                </c:pt>
                <c:pt idx="285">
                  <c:v>-1.2879573707477014</c:v>
                </c:pt>
                <c:pt idx="286">
                  <c:v>-3.6972393935208778</c:v>
                </c:pt>
                <c:pt idx="287">
                  <c:v>-1.5124836139815026</c:v>
                </c:pt>
                <c:pt idx="288">
                  <c:v>-4.8371943937365192</c:v>
                </c:pt>
                <c:pt idx="289">
                  <c:v>-5.2375364918452352</c:v>
                </c:pt>
                <c:pt idx="290">
                  <c:v>-5.4527941997727183</c:v>
                </c:pt>
                <c:pt idx="291">
                  <c:v>-9.003379383996112</c:v>
                </c:pt>
                <c:pt idx="292">
                  <c:v>4.8516690188260831</c:v>
                </c:pt>
                <c:pt idx="293">
                  <c:v>-5.120786548562533</c:v>
                </c:pt>
                <c:pt idx="294">
                  <c:v>-6.8239488120607596</c:v>
                </c:pt>
                <c:pt idx="295">
                  <c:v>4.2340975489387347</c:v>
                </c:pt>
                <c:pt idx="296">
                  <c:v>2.6238229505065558</c:v>
                </c:pt>
                <c:pt idx="297">
                  <c:v>-1.8262490865537657</c:v>
                </c:pt>
                <c:pt idx="298">
                  <c:v>-0.42725514967962752</c:v>
                </c:pt>
                <c:pt idx="299">
                  <c:v>0.76410656136405564</c:v>
                </c:pt>
                <c:pt idx="300">
                  <c:v>0.21851797410282181</c:v>
                </c:pt>
                <c:pt idx="301">
                  <c:v>1.8725738012660145</c:v>
                </c:pt>
                <c:pt idx="302">
                  <c:v>4.9491909515452885</c:v>
                </c:pt>
                <c:pt idx="303">
                  <c:v>32.542209203265116</c:v>
                </c:pt>
                <c:pt idx="304">
                  <c:v>0.69380045061437556</c:v>
                </c:pt>
                <c:pt idx="305">
                  <c:v>3.7153624543380239</c:v>
                </c:pt>
                <c:pt idx="306">
                  <c:v>-6.2703724133934955</c:v>
                </c:pt>
                <c:pt idx="307">
                  <c:v>-4.9028662368330398</c:v>
                </c:pt>
                <c:pt idx="308">
                  <c:v>-2.9124971014483592</c:v>
                </c:pt>
                <c:pt idx="309">
                  <c:v>-2.1284120306595593</c:v>
                </c:pt>
                <c:pt idx="310">
                  <c:v>-10.729418093785419</c:v>
                </c:pt>
                <c:pt idx="311">
                  <c:v>15.948862340903432</c:v>
                </c:pt>
                <c:pt idx="312">
                  <c:v>-11.742368783486466</c:v>
                </c:pt>
                <c:pt idx="313">
                  <c:v>-1.3785110426535958</c:v>
                </c:pt>
                <c:pt idx="314">
                  <c:v>-8.7045362649760456</c:v>
                </c:pt>
                <c:pt idx="315">
                  <c:v>12.749841429095575</c:v>
                </c:pt>
                <c:pt idx="316">
                  <c:v>-6.2511444028299987</c:v>
                </c:pt>
                <c:pt idx="317">
                  <c:v>1.8394092690758974</c:v>
                </c:pt>
                <c:pt idx="318">
                  <c:v>-11.338706860292024</c:v>
                </c:pt>
                <c:pt idx="319">
                  <c:v>6.7120426292522986</c:v>
                </c:pt>
                <c:pt idx="320">
                  <c:v>-1.7307325363528534</c:v>
                </c:pt>
                <c:pt idx="321">
                  <c:v>-1.1045266939987606</c:v>
                </c:pt>
                <c:pt idx="322">
                  <c:v>-5.8083461787807034</c:v>
                </c:pt>
                <c:pt idx="323">
                  <c:v>-4.2862912590942681</c:v>
                </c:pt>
                <c:pt idx="324">
                  <c:v>-0.37385371655629385</c:v>
                </c:pt>
                <c:pt idx="325">
                  <c:v>-3.7602592930383878</c:v>
                </c:pt>
                <c:pt idx="326">
                  <c:v>0.88584244138591828</c:v>
                </c:pt>
                <c:pt idx="327">
                  <c:v>-2.920461854410247</c:v>
                </c:pt>
                <c:pt idx="328">
                  <c:v>1.021820395232119</c:v>
                </c:pt>
                <c:pt idx="329">
                  <c:v>6.4234769359082655</c:v>
                </c:pt>
                <c:pt idx="330">
                  <c:v>5.1757119170743806</c:v>
                </c:pt>
                <c:pt idx="331">
                  <c:v>3.2118676637083681</c:v>
                </c:pt>
                <c:pt idx="332">
                  <c:v>3.309718207069432</c:v>
                </c:pt>
                <c:pt idx="333">
                  <c:v>-5.2597663770756018</c:v>
                </c:pt>
                <c:pt idx="334">
                  <c:v>5.0493648278435028</c:v>
                </c:pt>
                <c:pt idx="335">
                  <c:v>4.6065559435712053</c:v>
                </c:pt>
                <c:pt idx="336">
                  <c:v>-9.7300859752921376</c:v>
                </c:pt>
                <c:pt idx="337">
                  <c:v>2.8098825123903612</c:v>
                </c:pt>
                <c:pt idx="338">
                  <c:v>1.685507087010631</c:v>
                </c:pt>
                <c:pt idx="339">
                  <c:v>0.48783433643735385</c:v>
                </c:pt>
                <c:pt idx="340">
                  <c:v>2.5869993223658518</c:v>
                </c:pt>
                <c:pt idx="341">
                  <c:v>-5.4969146993685918</c:v>
                </c:pt>
                <c:pt idx="342">
                  <c:v>4.704406486932271</c:v>
                </c:pt>
                <c:pt idx="343">
                  <c:v>5.4456961609156309</c:v>
                </c:pt>
                <c:pt idx="344">
                  <c:v>1.7943029375544484</c:v>
                </c:pt>
                <c:pt idx="345">
                  <c:v>1.8055768553790603</c:v>
                </c:pt>
                <c:pt idx="346">
                  <c:v>9.5117720425665908E-2</c:v>
                </c:pt>
                <c:pt idx="347">
                  <c:v>1.7143659621894489</c:v>
                </c:pt>
                <c:pt idx="348">
                  <c:v>-0.30453343773218933</c:v>
                </c:pt>
                <c:pt idx="349">
                  <c:v>-0.45346208127943655</c:v>
                </c:pt>
                <c:pt idx="350">
                  <c:v>2.3173436891664601</c:v>
                </c:pt>
                <c:pt idx="351">
                  <c:v>4.8672716521061385</c:v>
                </c:pt>
                <c:pt idx="352">
                  <c:v>0.90839027703514219</c:v>
                </c:pt>
                <c:pt idx="353">
                  <c:v>-3.7131582392216487</c:v>
                </c:pt>
                <c:pt idx="354">
                  <c:v>-1.3854562450227643</c:v>
                </c:pt>
                <c:pt idx="355">
                  <c:v>-7.7463227714117675</c:v>
                </c:pt>
                <c:pt idx="356">
                  <c:v>-3.2063542837292678</c:v>
                </c:pt>
                <c:pt idx="357">
                  <c:v>7.1255442209009701E-2</c:v>
                </c:pt>
                <c:pt idx="358">
                  <c:v>-7.351963102190787</c:v>
                </c:pt>
                <c:pt idx="359">
                  <c:v>8.8858424413859183</c:v>
                </c:pt>
                <c:pt idx="360">
                  <c:v>-2.920461854410247</c:v>
                </c:pt>
                <c:pt idx="361">
                  <c:v>3.8858424413859183</c:v>
                </c:pt>
                <c:pt idx="362">
                  <c:v>7.8937965341248031</c:v>
                </c:pt>
                <c:pt idx="363">
                  <c:v>4.6393918651194674</c:v>
                </c:pt>
                <c:pt idx="364">
                  <c:v>-11.190446098251497</c:v>
                </c:pt>
                <c:pt idx="365">
                  <c:v>13.940897587941544</c:v>
                </c:pt>
                <c:pt idx="366">
                  <c:v>-6.2597663770756018</c:v>
                </c:pt>
                <c:pt idx="367">
                  <c:v>5.0493648278435028</c:v>
                </c:pt>
                <c:pt idx="368">
                  <c:v>-9.3934440564287947</c:v>
                </c:pt>
                <c:pt idx="369">
                  <c:v>-9.7300859752921376</c:v>
                </c:pt>
                <c:pt idx="370">
                  <c:v>2.8098825123903612</c:v>
                </c:pt>
                <c:pt idx="371">
                  <c:v>1.685507087010631</c:v>
                </c:pt>
                <c:pt idx="372">
                  <c:v>-7.5115084422789291</c:v>
                </c:pt>
                <c:pt idx="373">
                  <c:v>2.2987728998866785</c:v>
                </c:pt>
                <c:pt idx="374">
                  <c:v>-7.4969146993685918</c:v>
                </c:pt>
                <c:pt idx="375">
                  <c:v>-3.1178059943416656</c:v>
                </c:pt>
                <c:pt idx="376">
                  <c:v>5.8762115767705971</c:v>
                </c:pt>
                <c:pt idx="377">
                  <c:v>10.794302937554448</c:v>
                </c:pt>
                <c:pt idx="378">
                  <c:v>3.0059122097543476</c:v>
                </c:pt>
                <c:pt idx="379">
                  <c:v>-7.9048822795743341</c:v>
                </c:pt>
                <c:pt idx="380">
                  <c:v>-0.20868827688941849</c:v>
                </c:pt>
                <c:pt idx="381">
                  <c:v>-0.30453343773218933</c:v>
                </c:pt>
                <c:pt idx="382">
                  <c:v>-0.45346208127943655</c:v>
                </c:pt>
                <c:pt idx="383">
                  <c:v>2.3173436891664601</c:v>
                </c:pt>
                <c:pt idx="384">
                  <c:v>6.8672716521061385</c:v>
                </c:pt>
                <c:pt idx="385">
                  <c:v>13.141890163600547</c:v>
                </c:pt>
                <c:pt idx="386">
                  <c:v>-3.1808152336361761</c:v>
                </c:pt>
                <c:pt idx="387">
                  <c:v>1.1803799033946856</c:v>
                </c:pt>
                <c:pt idx="388">
                  <c:v>-6.8561044538811595</c:v>
                </c:pt>
                <c:pt idx="389">
                  <c:v>-2.8196200966053144</c:v>
                </c:pt>
                <c:pt idx="390">
                  <c:v>2.0712554422090097</c:v>
                </c:pt>
                <c:pt idx="391">
                  <c:v>-6.2355417695499433</c:v>
                </c:pt>
                <c:pt idx="392">
                  <c:v>8.8858424413859183</c:v>
                </c:pt>
                <c:pt idx="393">
                  <c:v>-5.4050465848952634</c:v>
                </c:pt>
                <c:pt idx="394">
                  <c:v>-4.7241035464044021</c:v>
                </c:pt>
                <c:pt idx="395">
                  <c:v>-9.3798361454440311</c:v>
                </c:pt>
                <c:pt idx="396">
                  <c:v>-15.360608134880533</c:v>
                </c:pt>
                <c:pt idx="397">
                  <c:v>-11.190446098251497</c:v>
                </c:pt>
                <c:pt idx="398">
                  <c:v>13.612538372458943</c:v>
                </c:pt>
                <c:pt idx="399">
                  <c:v>-3.2597663770756018</c:v>
                </c:pt>
                <c:pt idx="400">
                  <c:v>8.965450806109061</c:v>
                </c:pt>
                <c:pt idx="401">
                  <c:v>-9.3934440564287947</c:v>
                </c:pt>
                <c:pt idx="402">
                  <c:v>-12.747342322004485</c:v>
                </c:pt>
                <c:pt idx="403">
                  <c:v>0.80988251239036124</c:v>
                </c:pt>
                <c:pt idx="404">
                  <c:v>-0.41599189207801679</c:v>
                </c:pt>
                <c:pt idx="405">
                  <c:v>-12.930749940309283</c:v>
                </c:pt>
                <c:pt idx="406">
                  <c:v>8.2987728998866785</c:v>
                </c:pt>
                <c:pt idx="407">
                  <c:v>-9.4969146993685918</c:v>
                </c:pt>
                <c:pt idx="408">
                  <c:v>-0.11780599434166561</c:v>
                </c:pt>
                <c:pt idx="409">
                  <c:v>21.310375428353147</c:v>
                </c:pt>
                <c:pt idx="410">
                  <c:v>11.626146283443706</c:v>
                </c:pt>
                <c:pt idx="411">
                  <c:v>2.560803050989044</c:v>
                </c:pt>
                <c:pt idx="412">
                  <c:v>-5.8169912114704481</c:v>
                </c:pt>
                <c:pt idx="413">
                  <c:v>-5.2707116842583552</c:v>
                </c:pt>
                <c:pt idx="414">
                  <c:v>-3.3045334377321893</c:v>
                </c:pt>
                <c:pt idx="415">
                  <c:v>0.37108439315465169</c:v>
                </c:pt>
                <c:pt idx="416">
                  <c:v>-1.8130141651010057</c:v>
                </c:pt>
                <c:pt idx="417">
                  <c:v>14.867271652106139</c:v>
                </c:pt>
                <c:pt idx="418">
                  <c:v>11.663616472645124</c:v>
                </c:pt>
                <c:pt idx="419">
                  <c:v>-1.1808152336361761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51-FC42-A135-FB1565CAE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333360"/>
        <c:axId val="179773232"/>
      </c:scatterChart>
      <c:valAx>
        <c:axId val="179333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City2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9773232"/>
        <c:crosses val="autoZero"/>
        <c:crossBetween val="midCat"/>
      </c:valAx>
      <c:valAx>
        <c:axId val="1797732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179333360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City3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'Dummy Variable w City 1'!$F$2:$F$421</c:f>
              <c:numCache>
                <c:formatCode>General</c:formatCode>
                <c:ptCount val="4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</c:numCache>
            </c:numRef>
          </c:xVal>
          <c:yVal>
            <c:numRef>
              <c:f>'Dummy Variable w City 1'!$R$30:$R$449</c:f>
              <c:numCache>
                <c:formatCode>0.0000</c:formatCode>
                <c:ptCount val="420"/>
                <c:pt idx="0">
                  <c:v>1.1773821369785633</c:v>
                </c:pt>
                <c:pt idx="1">
                  <c:v>-2.687297130458953</c:v>
                </c:pt>
                <c:pt idx="2">
                  <c:v>1.699765667306858</c:v>
                </c:pt>
                <c:pt idx="3">
                  <c:v>3.7584692495900676</c:v>
                </c:pt>
                <c:pt idx="4">
                  <c:v>-1.3801713080581415</c:v>
                </c:pt>
                <c:pt idx="5">
                  <c:v>0.98500087534216263</c:v>
                </c:pt>
                <c:pt idx="6">
                  <c:v>-5.3871395688714525</c:v>
                </c:pt>
                <c:pt idx="7">
                  <c:v>2.05100132908054</c:v>
                </c:pt>
                <c:pt idx="8">
                  <c:v>-4.7506435564240945E-2</c:v>
                </c:pt>
                <c:pt idx="9">
                  <c:v>-0.38316252250201011</c:v>
                </c:pt>
                <c:pt idx="10">
                  <c:v>2.1972673688257771</c:v>
                </c:pt>
                <c:pt idx="11">
                  <c:v>-8.0013746470640967E-2</c:v>
                </c:pt>
                <c:pt idx="12">
                  <c:v>-5.5506619553290371</c:v>
                </c:pt>
                <c:pt idx="13">
                  <c:v>1.7296103744112497</c:v>
                </c:pt>
                <c:pt idx="14">
                  <c:v>-0.58349787687729737</c:v>
                </c:pt>
                <c:pt idx="15">
                  <c:v>1.5468599773901683</c:v>
                </c:pt>
                <c:pt idx="16">
                  <c:v>1.0682576757928874</c:v>
                </c:pt>
                <c:pt idx="17">
                  <c:v>-0.2892890255103886</c:v>
                </c:pt>
                <c:pt idx="18">
                  <c:v>-6.7154987843540539</c:v>
                </c:pt>
                <c:pt idx="19">
                  <c:v>-9.4278878739121552E-2</c:v>
                </c:pt>
                <c:pt idx="20">
                  <c:v>0.44503238765966202</c:v>
                </c:pt>
                <c:pt idx="21">
                  <c:v>-3.4753592476171971</c:v>
                </c:pt>
                <c:pt idx="22">
                  <c:v>4.988977921711605</c:v>
                </c:pt>
                <c:pt idx="23">
                  <c:v>2.5462278987449238E-2</c:v>
                </c:pt>
                <c:pt idx="24">
                  <c:v>1.375383498193699</c:v>
                </c:pt>
                <c:pt idx="25">
                  <c:v>4.8473461496195274</c:v>
                </c:pt>
                <c:pt idx="26">
                  <c:v>0.61650886685613138</c:v>
                </c:pt>
                <c:pt idx="27">
                  <c:v>-5.8282716812673137</c:v>
                </c:pt>
                <c:pt idx="28">
                  <c:v>-0.81831220601013577</c:v>
                </c:pt>
                <c:pt idx="29">
                  <c:v>0.9780326145288516</c:v>
                </c:pt>
                <c:pt idx="30">
                  <c:v>5.5478458093157421</c:v>
                </c:pt>
                <c:pt idx="31">
                  <c:v>9.1385637865425675</c:v>
                </c:pt>
                <c:pt idx="32">
                  <c:v>-4.8007272486559298</c:v>
                </c:pt>
                <c:pt idx="33">
                  <c:v>3.6380708705797797</c:v>
                </c:pt>
                <c:pt idx="34">
                  <c:v>4.0068914897076695</c:v>
                </c:pt>
                <c:pt idx="35">
                  <c:v>-0.92875110976324393</c:v>
                </c:pt>
                <c:pt idx="36">
                  <c:v>2.786999514127027</c:v>
                </c:pt>
                <c:pt idx="37">
                  <c:v>-3.14335159640701</c:v>
                </c:pt>
                <c:pt idx="38">
                  <c:v>1.7435468960378717</c:v>
                </c:pt>
                <c:pt idx="39">
                  <c:v>6.2659304263661646</c:v>
                </c:pt>
                <c:pt idx="40">
                  <c:v>-1.3801713080581415</c:v>
                </c:pt>
                <c:pt idx="41">
                  <c:v>9.9850008753421626</c:v>
                </c:pt>
                <c:pt idx="42">
                  <c:v>-9.4488343655985307</c:v>
                </c:pt>
                <c:pt idx="43">
                  <c:v>10.15647735453863</c:v>
                </c:pt>
                <c:pt idx="44">
                  <c:v>-3.4382176690576358</c:v>
                </c:pt>
                <c:pt idx="45">
                  <c:v>0.19329032245633471</c:v>
                </c:pt>
                <c:pt idx="46">
                  <c:v>7.9627816503347972</c:v>
                </c:pt>
                <c:pt idx="47">
                  <c:v>-7.080013746470641</c:v>
                </c:pt>
                <c:pt idx="48">
                  <c:v>-7.7506686990624658</c:v>
                </c:pt>
                <c:pt idx="49">
                  <c:v>10.317008526552348</c:v>
                </c:pt>
                <c:pt idx="50">
                  <c:v>-0.58349787687729737</c:v>
                </c:pt>
                <c:pt idx="51">
                  <c:v>1.9956175718830576</c:v>
                </c:pt>
                <c:pt idx="52">
                  <c:v>-1.2604301503315716</c:v>
                </c:pt>
                <c:pt idx="53">
                  <c:v>-0.2892890255103886</c:v>
                </c:pt>
                <c:pt idx="54">
                  <c:v>-8.7154987843540539</c:v>
                </c:pt>
                <c:pt idx="55">
                  <c:v>2.7989306532353542</c:v>
                </c:pt>
                <c:pt idx="56">
                  <c:v>-2.7264440915368073</c:v>
                </c:pt>
                <c:pt idx="57">
                  <c:v>-1.0302500888518926</c:v>
                </c:pt>
                <c:pt idx="58">
                  <c:v>-3.011022078288395</c:v>
                </c:pt>
                <c:pt idx="59">
                  <c:v>2.5462278987449238E-2</c:v>
                </c:pt>
                <c:pt idx="60">
                  <c:v>5.375383498193699</c:v>
                </c:pt>
                <c:pt idx="61">
                  <c:v>2.1292615325691067</c:v>
                </c:pt>
                <c:pt idx="62">
                  <c:v>-0.42727236187488238</c:v>
                </c:pt>
                <c:pt idx="63">
                  <c:v>-10.810029502629391</c:v>
                </c:pt>
                <c:pt idx="64">
                  <c:v>-0.81831220601013577</c:v>
                </c:pt>
                <c:pt idx="65">
                  <c:v>-2.255795882678413</c:v>
                </c:pt>
                <c:pt idx="66">
                  <c:v>2.0908055114421114</c:v>
                </c:pt>
                <c:pt idx="67">
                  <c:v>5.1385637865425675</c:v>
                </c:pt>
                <c:pt idx="68">
                  <c:v>-6.3881254007970281</c:v>
                </c:pt>
                <c:pt idx="69">
                  <c:v>-2.3619291294202203</c:v>
                </c:pt>
                <c:pt idx="70">
                  <c:v>4.0068914897076695</c:v>
                </c:pt>
                <c:pt idx="71">
                  <c:v>-0.92875110976324393</c:v>
                </c:pt>
                <c:pt idx="72">
                  <c:v>2.4440465557340874</c:v>
                </c:pt>
                <c:pt idx="73">
                  <c:v>-4.14335159640701</c:v>
                </c:pt>
                <c:pt idx="74">
                  <c:v>-6.2564531039621283</c:v>
                </c:pt>
                <c:pt idx="75">
                  <c:v>-4.7340695736338354</c:v>
                </c:pt>
                <c:pt idx="76">
                  <c:v>-1.642858680444224</c:v>
                </c:pt>
                <c:pt idx="77">
                  <c:v>22.985000875342163</c:v>
                </c:pt>
                <c:pt idx="78">
                  <c:v>-7.2378823146823486</c:v>
                </c:pt>
                <c:pt idx="79">
                  <c:v>12.155820133254915</c:v>
                </c:pt>
                <c:pt idx="80">
                  <c:v>-7.7231242664510802</c:v>
                </c:pt>
                <c:pt idx="81">
                  <c:v>0.19329032245633471</c:v>
                </c:pt>
                <c:pt idx="82">
                  <c:v>6.8682509320594605</c:v>
                </c:pt>
                <c:pt idx="83">
                  <c:v>-5.0000767711056433</c:v>
                </c:pt>
                <c:pt idx="84">
                  <c:v>-7.7506686990624658</c:v>
                </c:pt>
                <c:pt idx="85">
                  <c:v>17.590312595479325</c:v>
                </c:pt>
                <c:pt idx="86">
                  <c:v>-8.4292777443931755</c:v>
                </c:pt>
                <c:pt idx="87">
                  <c:v>1.9956175718830576</c:v>
                </c:pt>
                <c:pt idx="88">
                  <c:v>-4.2604301503315716</c:v>
                </c:pt>
                <c:pt idx="89">
                  <c:v>0.94753068614074287</c:v>
                </c:pt>
                <c:pt idx="90">
                  <c:v>-8.6498269412575333</c:v>
                </c:pt>
                <c:pt idx="91">
                  <c:v>-1.393779219042905</c:v>
                </c:pt>
                <c:pt idx="92">
                  <c:v>-2.5951004053437678</c:v>
                </c:pt>
                <c:pt idx="93">
                  <c:v>-1.0302500888518926</c:v>
                </c:pt>
                <c:pt idx="94">
                  <c:v>-4.8060524562599483</c:v>
                </c:pt>
                <c:pt idx="95">
                  <c:v>-4.747677484618599</c:v>
                </c:pt>
                <c:pt idx="96">
                  <c:v>5.3677580160966718</c:v>
                </c:pt>
                <c:pt idx="97">
                  <c:v>19.996274793166773</c:v>
                </c:pt>
                <c:pt idx="98">
                  <c:v>-3.2627641434917223</c:v>
                </c:pt>
                <c:pt idx="99">
                  <c:v>-12.539388037504427</c:v>
                </c:pt>
                <c:pt idx="100">
                  <c:v>-5.2159917003168417</c:v>
                </c:pt>
                <c:pt idx="101">
                  <c:v>-5.3221249470586489</c:v>
                </c:pt>
                <c:pt idx="102">
                  <c:v>1.9229774679732259</c:v>
                </c:pt>
                <c:pt idx="103">
                  <c:v>12.90075824296586</c:v>
                </c:pt>
                <c:pt idx="104">
                  <c:v>-6.3881254007970281</c:v>
                </c:pt>
                <c:pt idx="105">
                  <c:v>-2.3619291294202203</c:v>
                </c:pt>
                <c:pt idx="106">
                  <c:v>6.891489707669507E-3</c:v>
                </c:pt>
                <c:pt idx="107">
                  <c:v>-1.7791652449322815</c:v>
                </c:pt>
                <c:pt idx="108">
                  <c:v>5.764055198532958E-2</c:v>
                </c:pt>
                <c:pt idx="109">
                  <c:v>7.280523742009839</c:v>
                </c:pt>
                <c:pt idx="110">
                  <c:v>-1.9489990981861229</c:v>
                </c:pt>
                <c:pt idx="111">
                  <c:v>2.7919619651553802</c:v>
                </c:pt>
                <c:pt idx="112">
                  <c:v>-2.9815064090925247</c:v>
                </c:pt>
                <c:pt idx="113">
                  <c:v>0.88350146898685011</c:v>
                </c:pt>
                <c:pt idx="114">
                  <c:v>2.587978175052509</c:v>
                </c:pt>
                <c:pt idx="115">
                  <c:v>8.4092048244008701</c:v>
                </c:pt>
                <c:pt idx="116">
                  <c:v>4.2961033168457519</c:v>
                </c:pt>
                <c:pt idx="117">
                  <c:v>4.1209784019216986</c:v>
                </c:pt>
                <c:pt idx="118">
                  <c:v>1.4970958925047562</c:v>
                </c:pt>
                <c:pt idx="119">
                  <c:v>5.3730490777668845</c:v>
                </c:pt>
                <c:pt idx="120">
                  <c:v>0.74818073642436644</c:v>
                </c:pt>
                <c:pt idx="121">
                  <c:v>3.5919552214219514</c:v>
                </c:pt>
                <c:pt idx="122">
                  <c:v>-0.48863897522676503</c:v>
                </c:pt>
                <c:pt idx="123">
                  <c:v>3.8032358829799922</c:v>
                </c:pt>
                <c:pt idx="124">
                  <c:v>5.6493443611377288</c:v>
                </c:pt>
                <c:pt idx="125">
                  <c:v>0.51468084985896034</c:v>
                </c:pt>
                <c:pt idx="126">
                  <c:v>4.8360718045282525</c:v>
                </c:pt>
                <c:pt idx="127">
                  <c:v>3.6722208074288094</c:v>
                </c:pt>
                <c:pt idx="128">
                  <c:v>-1.0116797268387749</c:v>
                </c:pt>
                <c:pt idx="129">
                  <c:v>3.4082189924752946</c:v>
                </c:pt>
                <c:pt idx="130">
                  <c:v>0.84935110487115661</c:v>
                </c:pt>
                <c:pt idx="131">
                  <c:v>6.4088762137590116</c:v>
                </c:pt>
                <c:pt idx="132">
                  <c:v>5.3647663743861393</c:v>
                </c:pt>
                <c:pt idx="133">
                  <c:v>2.0367357695453965</c:v>
                </c:pt>
                <c:pt idx="134">
                  <c:v>0.59461782522396156</c:v>
                </c:pt>
                <c:pt idx="135">
                  <c:v>2.2662586097413602</c:v>
                </c:pt>
                <c:pt idx="136">
                  <c:v>4.755477607879536</c:v>
                </c:pt>
                <c:pt idx="137">
                  <c:v>1.2848293990211399</c:v>
                </c:pt>
                <c:pt idx="138">
                  <c:v>2.905392083352357</c:v>
                </c:pt>
                <c:pt idx="139">
                  <c:v>2.7816738792563438</c:v>
                </c:pt>
                <c:pt idx="140">
                  <c:v>-0.26575578520225385</c:v>
                </c:pt>
                <c:pt idx="141">
                  <c:v>2.6122027825781675</c:v>
                </c:pt>
                <c:pt idx="142">
                  <c:v>5.8980952118971874</c:v>
                </c:pt>
                <c:pt idx="143">
                  <c:v>-1.04385842710332</c:v>
                </c:pt>
                <c:pt idx="144">
                  <c:v>3.1972669415591124</c:v>
                </c:pt>
                <c:pt idx="145">
                  <c:v>-0.81068715117977241</c:v>
                </c:pt>
                <c:pt idx="146">
                  <c:v>-6.719476257990161</c:v>
                </c:pt>
                <c:pt idx="147">
                  <c:v>-4.9626070091708865</c:v>
                </c:pt>
                <c:pt idx="148">
                  <c:v>-10.152325667005277</c:v>
                </c:pt>
                <c:pt idx="149">
                  <c:v>-2.0514839092003463</c:v>
                </c:pt>
                <c:pt idx="150">
                  <c:v>-5.1164985310131499</c:v>
                </c:pt>
                <c:pt idx="151">
                  <c:v>-0.41202182494749096</c:v>
                </c:pt>
                <c:pt idx="152">
                  <c:v>-3.5907951755991299</c:v>
                </c:pt>
                <c:pt idx="153">
                  <c:v>6.2961033168457519</c:v>
                </c:pt>
                <c:pt idx="154">
                  <c:v>-6.8790215980783014</c:v>
                </c:pt>
                <c:pt idx="155">
                  <c:v>-5.1742162813707839</c:v>
                </c:pt>
                <c:pt idx="156">
                  <c:v>10.08515126592957</c:v>
                </c:pt>
                <c:pt idx="157">
                  <c:v>2.5840011286830666</c:v>
                </c:pt>
                <c:pt idx="158">
                  <c:v>9.4363869277032535</c:v>
                </c:pt>
                <c:pt idx="159">
                  <c:v>-9.7616144335118822</c:v>
                </c:pt>
                <c:pt idx="160">
                  <c:v>9.7116963791485222</c:v>
                </c:pt>
                <c:pt idx="161">
                  <c:v>3.1465174520147894</c:v>
                </c:pt>
                <c:pt idx="162">
                  <c:v>-1.2803495281125929</c:v>
                </c:pt>
                <c:pt idx="163">
                  <c:v>11.836071804528252</c:v>
                </c:pt>
                <c:pt idx="164">
                  <c:v>-10.13773192409494</c:v>
                </c:pt>
                <c:pt idx="165">
                  <c:v>-1.482327935697171</c:v>
                </c:pt>
                <c:pt idx="166">
                  <c:v>-1.6096945755207681</c:v>
                </c:pt>
                <c:pt idx="167">
                  <c:v>1.8493511048711566</c:v>
                </c:pt>
                <c:pt idx="168">
                  <c:v>5.2012439879285566</c:v>
                </c:pt>
                <c:pt idx="169">
                  <c:v>-5.9161631766378626</c:v>
                </c:pt>
                <c:pt idx="170">
                  <c:v>-1.857459594354653</c:v>
                </c:pt>
                <c:pt idx="171">
                  <c:v>0.59461782522396156</c:v>
                </c:pt>
                <c:pt idx="172">
                  <c:v>3.455648656933894</c:v>
                </c:pt>
                <c:pt idx="173">
                  <c:v>-9.2551390886613589</c:v>
                </c:pt>
                <c:pt idx="174">
                  <c:v>-4.3907884318657011</c:v>
                </c:pt>
                <c:pt idx="175">
                  <c:v>2.905392083352357</c:v>
                </c:pt>
                <c:pt idx="176">
                  <c:v>1.7856509256257862</c:v>
                </c:pt>
                <c:pt idx="177">
                  <c:v>4.6217999285263431</c:v>
                </c:pt>
                <c:pt idx="178">
                  <c:v>1.0214848053513421</c:v>
                </c:pt>
                <c:pt idx="179">
                  <c:v>3.8980952118971874</c:v>
                </c:pt>
                <c:pt idx="180">
                  <c:v>-7.04385842710332</c:v>
                </c:pt>
                <c:pt idx="181">
                  <c:v>-6.1861474204791129</c:v>
                </c:pt>
                <c:pt idx="182">
                  <c:v>3.4264611711132176</c:v>
                </c:pt>
                <c:pt idx="183">
                  <c:v>-8.0183193770102275</c:v>
                </c:pt>
                <c:pt idx="184">
                  <c:v>-6.5025754968533853</c:v>
                </c:pt>
                <c:pt idx="185">
                  <c:v>-10.152325667005277</c:v>
                </c:pt>
                <c:pt idx="186">
                  <c:v>-3.0514839092003463</c:v>
                </c:pt>
                <c:pt idx="187">
                  <c:v>-9.1164985310131499</c:v>
                </c:pt>
                <c:pt idx="188">
                  <c:v>-6.6783576330611574</c:v>
                </c:pt>
                <c:pt idx="189">
                  <c:v>-1.5907951755991299</c:v>
                </c:pt>
                <c:pt idx="190">
                  <c:v>7.0155023764636066</c:v>
                </c:pt>
                <c:pt idx="191">
                  <c:v>-10.647855704673049</c:v>
                </c:pt>
                <c:pt idx="192">
                  <c:v>4.0141879338961743</c:v>
                </c:pt>
                <c:pt idx="193">
                  <c:v>2.3136882741999578</c:v>
                </c:pt>
                <c:pt idx="194">
                  <c:v>0.34783863831565043</c:v>
                </c:pt>
                <c:pt idx="195">
                  <c:v>-13.810063648563201</c:v>
                </c:pt>
                <c:pt idx="196">
                  <c:v>-13.750011905045413</c:v>
                </c:pt>
                <c:pt idx="197">
                  <c:v>3.7116963791485222</c:v>
                </c:pt>
                <c:pt idx="198">
                  <c:v>8.4612687565126272</c:v>
                </c:pt>
                <c:pt idx="199">
                  <c:v>-4.2173402888180824</c:v>
                </c:pt>
                <c:pt idx="200">
                  <c:v>8.3700578633230158</c:v>
                </c:pt>
                <c:pt idx="201">
                  <c:v>-10.13773192409494</c:v>
                </c:pt>
                <c:pt idx="202">
                  <c:v>-1.482327935697171</c:v>
                </c:pt>
                <c:pt idx="203">
                  <c:v>3.3903054244792319</c:v>
                </c:pt>
                <c:pt idx="204">
                  <c:v>1.8493511048711566</c:v>
                </c:pt>
                <c:pt idx="205">
                  <c:v>4.0264476836463601</c:v>
                </c:pt>
                <c:pt idx="206">
                  <c:v>-7.0146709412826436</c:v>
                </c:pt>
                <c:pt idx="207">
                  <c:v>-0.90156943372752529</c:v>
                </c:pt>
                <c:pt idx="208">
                  <c:v>-5.2929378885046372</c:v>
                </c:pt>
                <c:pt idx="209">
                  <c:v>6.4622883071053465</c:v>
                </c:pt>
                <c:pt idx="210">
                  <c:v>-9.882670033805887</c:v>
                </c:pt>
                <c:pt idx="211">
                  <c:v>-3.9818350197343833</c:v>
                </c:pt>
                <c:pt idx="212">
                  <c:v>11.55215103906038</c:v>
                </c:pt>
                <c:pt idx="213">
                  <c:v>3.0042284586389965</c:v>
                </c:pt>
                <c:pt idx="214">
                  <c:v>4.6217999285263431</c:v>
                </c:pt>
                <c:pt idx="215">
                  <c:v>1.0214848053513421</c:v>
                </c:pt>
                <c:pt idx="216">
                  <c:v>-0.49163018967063188</c:v>
                </c:pt>
                <c:pt idx="217">
                  <c:v>-9.481013493129737</c:v>
                </c:pt>
                <c:pt idx="218">
                  <c:v>-7.7626002654374577</c:v>
                </c:pt>
                <c:pt idx="219">
                  <c:v>-2.5051867425263339</c:v>
                </c:pt>
                <c:pt idx="220">
                  <c:v>2.1117275060772984</c:v>
                </c:pt>
                <c:pt idx="221">
                  <c:v>-1.0882792376561303</c:v>
                </c:pt>
                <c:pt idx="222">
                  <c:v>-0.23023962039006562</c:v>
                </c:pt>
                <c:pt idx="223">
                  <c:v>-0.47468481413822516</c:v>
                </c:pt>
                <c:pt idx="224">
                  <c:v>6.7737374259793768</c:v>
                </c:pt>
                <c:pt idx="225">
                  <c:v>1.941894080090119</c:v>
                </c:pt>
                <c:pt idx="226">
                  <c:v>4.7893170008152879</c:v>
                </c:pt>
                <c:pt idx="227">
                  <c:v>2.3077234847741401</c:v>
                </c:pt>
                <c:pt idx="228">
                  <c:v>0.54421458578341486</c:v>
                </c:pt>
                <c:pt idx="229">
                  <c:v>-2.8262490865537657</c:v>
                </c:pt>
                <c:pt idx="230">
                  <c:v>1.360478356836758</c:v>
                </c:pt>
                <c:pt idx="231">
                  <c:v>4.7641065613640556</c:v>
                </c:pt>
                <c:pt idx="232">
                  <c:v>2.353510096023447</c:v>
                </c:pt>
                <c:pt idx="233">
                  <c:v>1.3982771566800345</c:v>
                </c:pt>
                <c:pt idx="234">
                  <c:v>3.9495195621871471</c:v>
                </c:pt>
                <c:pt idx="235">
                  <c:v>4.2125355452150863</c:v>
                </c:pt>
                <c:pt idx="236">
                  <c:v>1.6433795717119111</c:v>
                </c:pt>
                <c:pt idx="237">
                  <c:v>1.835432222706455</c:v>
                </c:pt>
                <c:pt idx="238">
                  <c:v>3.3070662634904231</c:v>
                </c:pt>
                <c:pt idx="239">
                  <c:v>-2.0123193086605733</c:v>
                </c:pt>
                <c:pt idx="240">
                  <c:v>-4.6199650219578867</c:v>
                </c:pt>
                <c:pt idx="241">
                  <c:v>-0.69691078287901931</c:v>
                </c:pt>
                <c:pt idx="242">
                  <c:v>1.2815272133973323</c:v>
                </c:pt>
                <c:pt idx="243">
                  <c:v>8.0863248380186548E-2</c:v>
                </c:pt>
                <c:pt idx="244">
                  <c:v>-1.0687226164507742</c:v>
                </c:pt>
                <c:pt idx="245">
                  <c:v>-4.0942616665438667</c:v>
                </c:pt>
                <c:pt idx="246">
                  <c:v>-0.20338612772954079</c:v>
                </c:pt>
                <c:pt idx="247">
                  <c:v>2.1359183949358123</c:v>
                </c:pt>
                <c:pt idx="248">
                  <c:v>-0.67469155787165391</c:v>
                </c:pt>
                <c:pt idx="249">
                  <c:v>-1.4411916713062496</c:v>
                </c:pt>
                <c:pt idx="250">
                  <c:v>-1.2873001494639844</c:v>
                </c:pt>
                <c:pt idx="251">
                  <c:v>-2.1456683773719085</c:v>
                </c:pt>
                <c:pt idx="252">
                  <c:v>3.0224882767388372</c:v>
                </c:pt>
                <c:pt idx="253">
                  <c:v>-2.4759992567056575</c:v>
                </c:pt>
                <c:pt idx="254">
                  <c:v>-2.8371943937365192</c:v>
                </c:pt>
                <c:pt idx="255">
                  <c:v>-5.0882792376561303</c:v>
                </c:pt>
                <c:pt idx="256">
                  <c:v>-5.2302396203900656</c:v>
                </c:pt>
                <c:pt idx="257">
                  <c:v>-6.003379383996112</c:v>
                </c:pt>
                <c:pt idx="258">
                  <c:v>6.7561524686251708</c:v>
                </c:pt>
                <c:pt idx="259">
                  <c:v>-7.3171448565683761</c:v>
                </c:pt>
                <c:pt idx="260">
                  <c:v>13.578693560540966</c:v>
                </c:pt>
                <c:pt idx="261">
                  <c:v>3.716019675621741</c:v>
                </c:pt>
                <c:pt idx="262">
                  <c:v>1.5840187681449844</c:v>
                </c:pt>
                <c:pt idx="263">
                  <c:v>-1.8262490865537657</c:v>
                </c:pt>
                <c:pt idx="264">
                  <c:v>0.25135389565108213</c:v>
                </c:pt>
                <c:pt idx="265">
                  <c:v>-4.2358934386359444</c:v>
                </c:pt>
                <c:pt idx="266">
                  <c:v>-2.0219501732758935</c:v>
                </c:pt>
                <c:pt idx="267">
                  <c:v>1.3982771566800345</c:v>
                </c:pt>
                <c:pt idx="268">
                  <c:v>4.9491909515452885</c:v>
                </c:pt>
                <c:pt idx="269">
                  <c:v>15.54220920326512</c:v>
                </c:pt>
                <c:pt idx="270">
                  <c:v>1.9316059941910826</c:v>
                </c:pt>
                <c:pt idx="271">
                  <c:v>3.0841830734659137</c:v>
                </c:pt>
                <c:pt idx="272">
                  <c:v>0.3070662634904231</c:v>
                </c:pt>
                <c:pt idx="273">
                  <c:v>-2.0123193086605733</c:v>
                </c:pt>
                <c:pt idx="274">
                  <c:v>-2.9124971014483592</c:v>
                </c:pt>
                <c:pt idx="275">
                  <c:v>-5.3141536421245092</c:v>
                </c:pt>
                <c:pt idx="276">
                  <c:v>-6.5765124038687315</c:v>
                </c:pt>
                <c:pt idx="277">
                  <c:v>9.9488623409034318</c:v>
                </c:pt>
                <c:pt idx="278">
                  <c:v>0.64768522872321199</c:v>
                </c:pt>
                <c:pt idx="279">
                  <c:v>-9.0613230816281032E-2</c:v>
                </c:pt>
                <c:pt idx="280">
                  <c:v>-4.7045362649760456</c:v>
                </c:pt>
                <c:pt idx="281">
                  <c:v>5.1359183949358123</c:v>
                </c:pt>
                <c:pt idx="282">
                  <c:v>-6.2511444028299987</c:v>
                </c:pt>
                <c:pt idx="283">
                  <c:v>2.1969559703791735</c:v>
                </c:pt>
                <c:pt idx="284">
                  <c:v>-10.973863287533579</c:v>
                </c:pt>
                <c:pt idx="285">
                  <c:v>-1.2879573707477014</c:v>
                </c:pt>
                <c:pt idx="286">
                  <c:v>-3.6972393935208778</c:v>
                </c:pt>
                <c:pt idx="287">
                  <c:v>-1.5124836139815026</c:v>
                </c:pt>
                <c:pt idx="288">
                  <c:v>-4.8371943937365192</c:v>
                </c:pt>
                <c:pt idx="289">
                  <c:v>-5.2375364918452352</c:v>
                </c:pt>
                <c:pt idx="290">
                  <c:v>-5.4527941997727183</c:v>
                </c:pt>
                <c:pt idx="291">
                  <c:v>-9.003379383996112</c:v>
                </c:pt>
                <c:pt idx="292">
                  <c:v>4.8516690188260831</c:v>
                </c:pt>
                <c:pt idx="293">
                  <c:v>-5.120786548562533</c:v>
                </c:pt>
                <c:pt idx="294">
                  <c:v>-6.8239488120607596</c:v>
                </c:pt>
                <c:pt idx="295">
                  <c:v>4.2340975489387347</c:v>
                </c:pt>
                <c:pt idx="296">
                  <c:v>2.6238229505065558</c:v>
                </c:pt>
                <c:pt idx="297">
                  <c:v>-1.8262490865537657</c:v>
                </c:pt>
                <c:pt idx="298">
                  <c:v>-0.42725514967962752</c:v>
                </c:pt>
                <c:pt idx="299">
                  <c:v>0.76410656136405564</c:v>
                </c:pt>
                <c:pt idx="300">
                  <c:v>0.21851797410282181</c:v>
                </c:pt>
                <c:pt idx="301">
                  <c:v>1.8725738012660145</c:v>
                </c:pt>
                <c:pt idx="302">
                  <c:v>4.9491909515452885</c:v>
                </c:pt>
                <c:pt idx="303">
                  <c:v>32.542209203265116</c:v>
                </c:pt>
                <c:pt idx="304">
                  <c:v>0.69380045061437556</c:v>
                </c:pt>
                <c:pt idx="305">
                  <c:v>3.7153624543380239</c:v>
                </c:pt>
                <c:pt idx="306">
                  <c:v>-6.2703724133934955</c:v>
                </c:pt>
                <c:pt idx="307">
                  <c:v>-4.9028662368330398</c:v>
                </c:pt>
                <c:pt idx="308">
                  <c:v>-2.9124971014483592</c:v>
                </c:pt>
                <c:pt idx="309">
                  <c:v>-2.1284120306595593</c:v>
                </c:pt>
                <c:pt idx="310">
                  <c:v>-10.729418093785419</c:v>
                </c:pt>
                <c:pt idx="311">
                  <c:v>15.948862340903432</c:v>
                </c:pt>
                <c:pt idx="312">
                  <c:v>-11.742368783486466</c:v>
                </c:pt>
                <c:pt idx="313">
                  <c:v>-1.3785110426535958</c:v>
                </c:pt>
                <c:pt idx="314">
                  <c:v>-8.7045362649760456</c:v>
                </c:pt>
                <c:pt idx="315">
                  <c:v>12.749841429095575</c:v>
                </c:pt>
                <c:pt idx="316">
                  <c:v>-6.2511444028299987</c:v>
                </c:pt>
                <c:pt idx="317">
                  <c:v>1.8394092690758974</c:v>
                </c:pt>
                <c:pt idx="318">
                  <c:v>-11.338706860292024</c:v>
                </c:pt>
                <c:pt idx="319">
                  <c:v>6.7120426292522986</c:v>
                </c:pt>
                <c:pt idx="320">
                  <c:v>-1.7307325363528534</c:v>
                </c:pt>
                <c:pt idx="321">
                  <c:v>-1.1045266939987606</c:v>
                </c:pt>
                <c:pt idx="322">
                  <c:v>-5.8083461787807034</c:v>
                </c:pt>
                <c:pt idx="323">
                  <c:v>-4.2862912590942681</c:v>
                </c:pt>
                <c:pt idx="324">
                  <c:v>-0.37385371655629385</c:v>
                </c:pt>
                <c:pt idx="325">
                  <c:v>-3.7602592930383878</c:v>
                </c:pt>
                <c:pt idx="326">
                  <c:v>0.88584244138591828</c:v>
                </c:pt>
                <c:pt idx="327">
                  <c:v>-2.920461854410247</c:v>
                </c:pt>
                <c:pt idx="328">
                  <c:v>1.021820395232119</c:v>
                </c:pt>
                <c:pt idx="329">
                  <c:v>6.4234769359082655</c:v>
                </c:pt>
                <c:pt idx="330">
                  <c:v>5.1757119170743806</c:v>
                </c:pt>
                <c:pt idx="331">
                  <c:v>3.2118676637083681</c:v>
                </c:pt>
                <c:pt idx="332">
                  <c:v>3.309718207069432</c:v>
                </c:pt>
                <c:pt idx="333">
                  <c:v>-5.2597663770756018</c:v>
                </c:pt>
                <c:pt idx="334">
                  <c:v>5.0493648278435028</c:v>
                </c:pt>
                <c:pt idx="335">
                  <c:v>4.6065559435712053</c:v>
                </c:pt>
                <c:pt idx="336">
                  <c:v>-9.7300859752921376</c:v>
                </c:pt>
                <c:pt idx="337">
                  <c:v>2.8098825123903612</c:v>
                </c:pt>
                <c:pt idx="338">
                  <c:v>1.685507087010631</c:v>
                </c:pt>
                <c:pt idx="339">
                  <c:v>0.48783433643735385</c:v>
                </c:pt>
                <c:pt idx="340">
                  <c:v>2.5869993223658518</c:v>
                </c:pt>
                <c:pt idx="341">
                  <c:v>-5.4969146993685918</c:v>
                </c:pt>
                <c:pt idx="342">
                  <c:v>4.704406486932271</c:v>
                </c:pt>
                <c:pt idx="343">
                  <c:v>5.4456961609156309</c:v>
                </c:pt>
                <c:pt idx="344">
                  <c:v>1.7943029375544484</c:v>
                </c:pt>
                <c:pt idx="345">
                  <c:v>1.8055768553790603</c:v>
                </c:pt>
                <c:pt idx="346">
                  <c:v>9.5117720425665908E-2</c:v>
                </c:pt>
                <c:pt idx="347">
                  <c:v>1.7143659621894489</c:v>
                </c:pt>
                <c:pt idx="348">
                  <c:v>-0.30453343773218933</c:v>
                </c:pt>
                <c:pt idx="349">
                  <c:v>-0.45346208127943655</c:v>
                </c:pt>
                <c:pt idx="350">
                  <c:v>2.3173436891664601</c:v>
                </c:pt>
                <c:pt idx="351">
                  <c:v>4.8672716521061385</c:v>
                </c:pt>
                <c:pt idx="352">
                  <c:v>0.90839027703514219</c:v>
                </c:pt>
                <c:pt idx="353">
                  <c:v>-3.7131582392216487</c:v>
                </c:pt>
                <c:pt idx="354">
                  <c:v>-1.3854562450227643</c:v>
                </c:pt>
                <c:pt idx="355">
                  <c:v>-7.7463227714117675</c:v>
                </c:pt>
                <c:pt idx="356">
                  <c:v>-3.2063542837292678</c:v>
                </c:pt>
                <c:pt idx="357">
                  <c:v>7.1255442209009701E-2</c:v>
                </c:pt>
                <c:pt idx="358">
                  <c:v>-7.351963102190787</c:v>
                </c:pt>
                <c:pt idx="359">
                  <c:v>8.8858424413859183</c:v>
                </c:pt>
                <c:pt idx="360">
                  <c:v>-2.920461854410247</c:v>
                </c:pt>
                <c:pt idx="361">
                  <c:v>3.8858424413859183</c:v>
                </c:pt>
                <c:pt idx="362">
                  <c:v>7.8937965341248031</c:v>
                </c:pt>
                <c:pt idx="363">
                  <c:v>4.6393918651194674</c:v>
                </c:pt>
                <c:pt idx="364">
                  <c:v>-11.190446098251497</c:v>
                </c:pt>
                <c:pt idx="365">
                  <c:v>13.940897587941544</c:v>
                </c:pt>
                <c:pt idx="366">
                  <c:v>-6.2597663770756018</c:v>
                </c:pt>
                <c:pt idx="367">
                  <c:v>5.0493648278435028</c:v>
                </c:pt>
                <c:pt idx="368">
                  <c:v>-9.3934440564287947</c:v>
                </c:pt>
                <c:pt idx="369">
                  <c:v>-9.7300859752921376</c:v>
                </c:pt>
                <c:pt idx="370">
                  <c:v>2.8098825123903612</c:v>
                </c:pt>
                <c:pt idx="371">
                  <c:v>1.685507087010631</c:v>
                </c:pt>
                <c:pt idx="372">
                  <c:v>-7.5115084422789291</c:v>
                </c:pt>
                <c:pt idx="373">
                  <c:v>2.2987728998866785</c:v>
                </c:pt>
                <c:pt idx="374">
                  <c:v>-7.4969146993685918</c:v>
                </c:pt>
                <c:pt idx="375">
                  <c:v>-3.1178059943416656</c:v>
                </c:pt>
                <c:pt idx="376">
                  <c:v>5.8762115767705971</c:v>
                </c:pt>
                <c:pt idx="377">
                  <c:v>10.794302937554448</c:v>
                </c:pt>
                <c:pt idx="378">
                  <c:v>3.0059122097543476</c:v>
                </c:pt>
                <c:pt idx="379">
                  <c:v>-7.9048822795743341</c:v>
                </c:pt>
                <c:pt idx="380">
                  <c:v>-0.20868827688941849</c:v>
                </c:pt>
                <c:pt idx="381">
                  <c:v>-0.30453343773218933</c:v>
                </c:pt>
                <c:pt idx="382">
                  <c:v>-0.45346208127943655</c:v>
                </c:pt>
                <c:pt idx="383">
                  <c:v>2.3173436891664601</c:v>
                </c:pt>
                <c:pt idx="384">
                  <c:v>6.8672716521061385</c:v>
                </c:pt>
                <c:pt idx="385">
                  <c:v>13.141890163600547</c:v>
                </c:pt>
                <c:pt idx="386">
                  <c:v>-3.1808152336361761</c:v>
                </c:pt>
                <c:pt idx="387">
                  <c:v>1.1803799033946856</c:v>
                </c:pt>
                <c:pt idx="388">
                  <c:v>-6.8561044538811595</c:v>
                </c:pt>
                <c:pt idx="389">
                  <c:v>-2.8196200966053144</c:v>
                </c:pt>
                <c:pt idx="390">
                  <c:v>2.0712554422090097</c:v>
                </c:pt>
                <c:pt idx="391">
                  <c:v>-6.2355417695499433</c:v>
                </c:pt>
                <c:pt idx="392">
                  <c:v>8.8858424413859183</c:v>
                </c:pt>
                <c:pt idx="393">
                  <c:v>-5.4050465848952634</c:v>
                </c:pt>
                <c:pt idx="394">
                  <c:v>-4.7241035464044021</c:v>
                </c:pt>
                <c:pt idx="395">
                  <c:v>-9.3798361454440311</c:v>
                </c:pt>
                <c:pt idx="396">
                  <c:v>-15.360608134880533</c:v>
                </c:pt>
                <c:pt idx="397">
                  <c:v>-11.190446098251497</c:v>
                </c:pt>
                <c:pt idx="398">
                  <c:v>13.612538372458943</c:v>
                </c:pt>
                <c:pt idx="399">
                  <c:v>-3.2597663770756018</c:v>
                </c:pt>
                <c:pt idx="400">
                  <c:v>8.965450806109061</c:v>
                </c:pt>
                <c:pt idx="401">
                  <c:v>-9.3934440564287947</c:v>
                </c:pt>
                <c:pt idx="402">
                  <c:v>-12.747342322004485</c:v>
                </c:pt>
                <c:pt idx="403">
                  <c:v>0.80988251239036124</c:v>
                </c:pt>
                <c:pt idx="404">
                  <c:v>-0.41599189207801679</c:v>
                </c:pt>
                <c:pt idx="405">
                  <c:v>-12.930749940309283</c:v>
                </c:pt>
                <c:pt idx="406">
                  <c:v>8.2987728998866785</c:v>
                </c:pt>
                <c:pt idx="407">
                  <c:v>-9.4969146993685918</c:v>
                </c:pt>
                <c:pt idx="408">
                  <c:v>-0.11780599434166561</c:v>
                </c:pt>
                <c:pt idx="409">
                  <c:v>21.310375428353147</c:v>
                </c:pt>
                <c:pt idx="410">
                  <c:v>11.626146283443706</c:v>
                </c:pt>
                <c:pt idx="411">
                  <c:v>2.560803050989044</c:v>
                </c:pt>
                <c:pt idx="412">
                  <c:v>-5.8169912114704481</c:v>
                </c:pt>
                <c:pt idx="413">
                  <c:v>-5.2707116842583552</c:v>
                </c:pt>
                <c:pt idx="414">
                  <c:v>-3.3045334377321893</c:v>
                </c:pt>
                <c:pt idx="415">
                  <c:v>0.37108439315465169</c:v>
                </c:pt>
                <c:pt idx="416">
                  <c:v>-1.8130141651010057</c:v>
                </c:pt>
                <c:pt idx="417">
                  <c:v>14.867271652106139</c:v>
                </c:pt>
                <c:pt idx="418">
                  <c:v>11.663616472645124</c:v>
                </c:pt>
                <c:pt idx="419">
                  <c:v>-1.1808152336361761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23-774D-9246-09688EF31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929872"/>
        <c:axId val="423538256"/>
      </c:scatterChart>
      <c:valAx>
        <c:axId val="17992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City3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23538256"/>
        <c:crosses val="autoZero"/>
        <c:crossBetween val="midCat"/>
      </c:valAx>
      <c:valAx>
        <c:axId val="423538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179929872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City4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'Dummy Variable w City 1'!$G$2:$G$421</c:f>
              <c:numCache>
                <c:formatCode>General</c:formatCode>
                <c:ptCount val="4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</c:numCache>
            </c:numRef>
          </c:xVal>
          <c:yVal>
            <c:numRef>
              <c:f>'Dummy Variable w City 1'!$R$30:$R$449</c:f>
              <c:numCache>
                <c:formatCode>0.0000</c:formatCode>
                <c:ptCount val="420"/>
                <c:pt idx="0">
                  <c:v>1.1773821369785633</c:v>
                </c:pt>
                <c:pt idx="1">
                  <c:v>-2.687297130458953</c:v>
                </c:pt>
                <c:pt idx="2">
                  <c:v>1.699765667306858</c:v>
                </c:pt>
                <c:pt idx="3">
                  <c:v>3.7584692495900676</c:v>
                </c:pt>
                <c:pt idx="4">
                  <c:v>-1.3801713080581415</c:v>
                </c:pt>
                <c:pt idx="5">
                  <c:v>0.98500087534216263</c:v>
                </c:pt>
                <c:pt idx="6">
                  <c:v>-5.3871395688714525</c:v>
                </c:pt>
                <c:pt idx="7">
                  <c:v>2.05100132908054</c:v>
                </c:pt>
                <c:pt idx="8">
                  <c:v>-4.7506435564240945E-2</c:v>
                </c:pt>
                <c:pt idx="9">
                  <c:v>-0.38316252250201011</c:v>
                </c:pt>
                <c:pt idx="10">
                  <c:v>2.1972673688257771</c:v>
                </c:pt>
                <c:pt idx="11">
                  <c:v>-8.0013746470640967E-2</c:v>
                </c:pt>
                <c:pt idx="12">
                  <c:v>-5.5506619553290371</c:v>
                </c:pt>
                <c:pt idx="13">
                  <c:v>1.7296103744112497</c:v>
                </c:pt>
                <c:pt idx="14">
                  <c:v>-0.58349787687729737</c:v>
                </c:pt>
                <c:pt idx="15">
                  <c:v>1.5468599773901683</c:v>
                </c:pt>
                <c:pt idx="16">
                  <c:v>1.0682576757928874</c:v>
                </c:pt>
                <c:pt idx="17">
                  <c:v>-0.2892890255103886</c:v>
                </c:pt>
                <c:pt idx="18">
                  <c:v>-6.7154987843540539</c:v>
                </c:pt>
                <c:pt idx="19">
                  <c:v>-9.4278878739121552E-2</c:v>
                </c:pt>
                <c:pt idx="20">
                  <c:v>0.44503238765966202</c:v>
                </c:pt>
                <c:pt idx="21">
                  <c:v>-3.4753592476171971</c:v>
                </c:pt>
                <c:pt idx="22">
                  <c:v>4.988977921711605</c:v>
                </c:pt>
                <c:pt idx="23">
                  <c:v>2.5462278987449238E-2</c:v>
                </c:pt>
                <c:pt idx="24">
                  <c:v>1.375383498193699</c:v>
                </c:pt>
                <c:pt idx="25">
                  <c:v>4.8473461496195274</c:v>
                </c:pt>
                <c:pt idx="26">
                  <c:v>0.61650886685613138</c:v>
                </c:pt>
                <c:pt idx="27">
                  <c:v>-5.8282716812673137</c:v>
                </c:pt>
                <c:pt idx="28">
                  <c:v>-0.81831220601013577</c:v>
                </c:pt>
                <c:pt idx="29">
                  <c:v>0.9780326145288516</c:v>
                </c:pt>
                <c:pt idx="30">
                  <c:v>5.5478458093157421</c:v>
                </c:pt>
                <c:pt idx="31">
                  <c:v>9.1385637865425675</c:v>
                </c:pt>
                <c:pt idx="32">
                  <c:v>-4.8007272486559298</c:v>
                </c:pt>
                <c:pt idx="33">
                  <c:v>3.6380708705797797</c:v>
                </c:pt>
                <c:pt idx="34">
                  <c:v>4.0068914897076695</c:v>
                </c:pt>
                <c:pt idx="35">
                  <c:v>-0.92875110976324393</c:v>
                </c:pt>
                <c:pt idx="36">
                  <c:v>2.786999514127027</c:v>
                </c:pt>
                <c:pt idx="37">
                  <c:v>-3.14335159640701</c:v>
                </c:pt>
                <c:pt idx="38">
                  <c:v>1.7435468960378717</c:v>
                </c:pt>
                <c:pt idx="39">
                  <c:v>6.2659304263661646</c:v>
                </c:pt>
                <c:pt idx="40">
                  <c:v>-1.3801713080581415</c:v>
                </c:pt>
                <c:pt idx="41">
                  <c:v>9.9850008753421626</c:v>
                </c:pt>
                <c:pt idx="42">
                  <c:v>-9.4488343655985307</c:v>
                </c:pt>
                <c:pt idx="43">
                  <c:v>10.15647735453863</c:v>
                </c:pt>
                <c:pt idx="44">
                  <c:v>-3.4382176690576358</c:v>
                </c:pt>
                <c:pt idx="45">
                  <c:v>0.19329032245633471</c:v>
                </c:pt>
                <c:pt idx="46">
                  <c:v>7.9627816503347972</c:v>
                </c:pt>
                <c:pt idx="47">
                  <c:v>-7.080013746470641</c:v>
                </c:pt>
                <c:pt idx="48">
                  <c:v>-7.7506686990624658</c:v>
                </c:pt>
                <c:pt idx="49">
                  <c:v>10.317008526552348</c:v>
                </c:pt>
                <c:pt idx="50">
                  <c:v>-0.58349787687729737</c:v>
                </c:pt>
                <c:pt idx="51">
                  <c:v>1.9956175718830576</c:v>
                </c:pt>
                <c:pt idx="52">
                  <c:v>-1.2604301503315716</c:v>
                </c:pt>
                <c:pt idx="53">
                  <c:v>-0.2892890255103886</c:v>
                </c:pt>
                <c:pt idx="54">
                  <c:v>-8.7154987843540539</c:v>
                </c:pt>
                <c:pt idx="55">
                  <c:v>2.7989306532353542</c:v>
                </c:pt>
                <c:pt idx="56">
                  <c:v>-2.7264440915368073</c:v>
                </c:pt>
                <c:pt idx="57">
                  <c:v>-1.0302500888518926</c:v>
                </c:pt>
                <c:pt idx="58">
                  <c:v>-3.011022078288395</c:v>
                </c:pt>
                <c:pt idx="59">
                  <c:v>2.5462278987449238E-2</c:v>
                </c:pt>
                <c:pt idx="60">
                  <c:v>5.375383498193699</c:v>
                </c:pt>
                <c:pt idx="61">
                  <c:v>2.1292615325691067</c:v>
                </c:pt>
                <c:pt idx="62">
                  <c:v>-0.42727236187488238</c:v>
                </c:pt>
                <c:pt idx="63">
                  <c:v>-10.810029502629391</c:v>
                </c:pt>
                <c:pt idx="64">
                  <c:v>-0.81831220601013577</c:v>
                </c:pt>
                <c:pt idx="65">
                  <c:v>-2.255795882678413</c:v>
                </c:pt>
                <c:pt idx="66">
                  <c:v>2.0908055114421114</c:v>
                </c:pt>
                <c:pt idx="67">
                  <c:v>5.1385637865425675</c:v>
                </c:pt>
                <c:pt idx="68">
                  <c:v>-6.3881254007970281</c:v>
                </c:pt>
                <c:pt idx="69">
                  <c:v>-2.3619291294202203</c:v>
                </c:pt>
                <c:pt idx="70">
                  <c:v>4.0068914897076695</c:v>
                </c:pt>
                <c:pt idx="71">
                  <c:v>-0.92875110976324393</c:v>
                </c:pt>
                <c:pt idx="72">
                  <c:v>2.4440465557340874</c:v>
                </c:pt>
                <c:pt idx="73">
                  <c:v>-4.14335159640701</c:v>
                </c:pt>
                <c:pt idx="74">
                  <c:v>-6.2564531039621283</c:v>
                </c:pt>
                <c:pt idx="75">
                  <c:v>-4.7340695736338354</c:v>
                </c:pt>
                <c:pt idx="76">
                  <c:v>-1.642858680444224</c:v>
                </c:pt>
                <c:pt idx="77">
                  <c:v>22.985000875342163</c:v>
                </c:pt>
                <c:pt idx="78">
                  <c:v>-7.2378823146823486</c:v>
                </c:pt>
                <c:pt idx="79">
                  <c:v>12.155820133254915</c:v>
                </c:pt>
                <c:pt idx="80">
                  <c:v>-7.7231242664510802</c:v>
                </c:pt>
                <c:pt idx="81">
                  <c:v>0.19329032245633471</c:v>
                </c:pt>
                <c:pt idx="82">
                  <c:v>6.8682509320594605</c:v>
                </c:pt>
                <c:pt idx="83">
                  <c:v>-5.0000767711056433</c:v>
                </c:pt>
                <c:pt idx="84">
                  <c:v>-7.7506686990624658</c:v>
                </c:pt>
                <c:pt idx="85">
                  <c:v>17.590312595479325</c:v>
                </c:pt>
                <c:pt idx="86">
                  <c:v>-8.4292777443931755</c:v>
                </c:pt>
                <c:pt idx="87">
                  <c:v>1.9956175718830576</c:v>
                </c:pt>
                <c:pt idx="88">
                  <c:v>-4.2604301503315716</c:v>
                </c:pt>
                <c:pt idx="89">
                  <c:v>0.94753068614074287</c:v>
                </c:pt>
                <c:pt idx="90">
                  <c:v>-8.6498269412575333</c:v>
                </c:pt>
                <c:pt idx="91">
                  <c:v>-1.393779219042905</c:v>
                </c:pt>
                <c:pt idx="92">
                  <c:v>-2.5951004053437678</c:v>
                </c:pt>
                <c:pt idx="93">
                  <c:v>-1.0302500888518926</c:v>
                </c:pt>
                <c:pt idx="94">
                  <c:v>-4.8060524562599483</c:v>
                </c:pt>
                <c:pt idx="95">
                  <c:v>-4.747677484618599</c:v>
                </c:pt>
                <c:pt idx="96">
                  <c:v>5.3677580160966718</c:v>
                </c:pt>
                <c:pt idx="97">
                  <c:v>19.996274793166773</c:v>
                </c:pt>
                <c:pt idx="98">
                  <c:v>-3.2627641434917223</c:v>
                </c:pt>
                <c:pt idx="99">
                  <c:v>-12.539388037504427</c:v>
                </c:pt>
                <c:pt idx="100">
                  <c:v>-5.2159917003168417</c:v>
                </c:pt>
                <c:pt idx="101">
                  <c:v>-5.3221249470586489</c:v>
                </c:pt>
                <c:pt idx="102">
                  <c:v>1.9229774679732259</c:v>
                </c:pt>
                <c:pt idx="103">
                  <c:v>12.90075824296586</c:v>
                </c:pt>
                <c:pt idx="104">
                  <c:v>-6.3881254007970281</c:v>
                </c:pt>
                <c:pt idx="105">
                  <c:v>-2.3619291294202203</c:v>
                </c:pt>
                <c:pt idx="106">
                  <c:v>6.891489707669507E-3</c:v>
                </c:pt>
                <c:pt idx="107">
                  <c:v>-1.7791652449322815</c:v>
                </c:pt>
                <c:pt idx="108">
                  <c:v>5.764055198532958E-2</c:v>
                </c:pt>
                <c:pt idx="109">
                  <c:v>7.280523742009839</c:v>
                </c:pt>
                <c:pt idx="110">
                  <c:v>-1.9489990981861229</c:v>
                </c:pt>
                <c:pt idx="111">
                  <c:v>2.7919619651553802</c:v>
                </c:pt>
                <c:pt idx="112">
                  <c:v>-2.9815064090925247</c:v>
                </c:pt>
                <c:pt idx="113">
                  <c:v>0.88350146898685011</c:v>
                </c:pt>
                <c:pt idx="114">
                  <c:v>2.587978175052509</c:v>
                </c:pt>
                <c:pt idx="115">
                  <c:v>8.4092048244008701</c:v>
                </c:pt>
                <c:pt idx="116">
                  <c:v>4.2961033168457519</c:v>
                </c:pt>
                <c:pt idx="117">
                  <c:v>4.1209784019216986</c:v>
                </c:pt>
                <c:pt idx="118">
                  <c:v>1.4970958925047562</c:v>
                </c:pt>
                <c:pt idx="119">
                  <c:v>5.3730490777668845</c:v>
                </c:pt>
                <c:pt idx="120">
                  <c:v>0.74818073642436644</c:v>
                </c:pt>
                <c:pt idx="121">
                  <c:v>3.5919552214219514</c:v>
                </c:pt>
                <c:pt idx="122">
                  <c:v>-0.48863897522676503</c:v>
                </c:pt>
                <c:pt idx="123">
                  <c:v>3.8032358829799922</c:v>
                </c:pt>
                <c:pt idx="124">
                  <c:v>5.6493443611377288</c:v>
                </c:pt>
                <c:pt idx="125">
                  <c:v>0.51468084985896034</c:v>
                </c:pt>
                <c:pt idx="126">
                  <c:v>4.8360718045282525</c:v>
                </c:pt>
                <c:pt idx="127">
                  <c:v>3.6722208074288094</c:v>
                </c:pt>
                <c:pt idx="128">
                  <c:v>-1.0116797268387749</c:v>
                </c:pt>
                <c:pt idx="129">
                  <c:v>3.4082189924752946</c:v>
                </c:pt>
                <c:pt idx="130">
                  <c:v>0.84935110487115661</c:v>
                </c:pt>
                <c:pt idx="131">
                  <c:v>6.4088762137590116</c:v>
                </c:pt>
                <c:pt idx="132">
                  <c:v>5.3647663743861393</c:v>
                </c:pt>
                <c:pt idx="133">
                  <c:v>2.0367357695453965</c:v>
                </c:pt>
                <c:pt idx="134">
                  <c:v>0.59461782522396156</c:v>
                </c:pt>
                <c:pt idx="135">
                  <c:v>2.2662586097413602</c:v>
                </c:pt>
                <c:pt idx="136">
                  <c:v>4.755477607879536</c:v>
                </c:pt>
                <c:pt idx="137">
                  <c:v>1.2848293990211399</c:v>
                </c:pt>
                <c:pt idx="138">
                  <c:v>2.905392083352357</c:v>
                </c:pt>
                <c:pt idx="139">
                  <c:v>2.7816738792563438</c:v>
                </c:pt>
                <c:pt idx="140">
                  <c:v>-0.26575578520225385</c:v>
                </c:pt>
                <c:pt idx="141">
                  <c:v>2.6122027825781675</c:v>
                </c:pt>
                <c:pt idx="142">
                  <c:v>5.8980952118971874</c:v>
                </c:pt>
                <c:pt idx="143">
                  <c:v>-1.04385842710332</c:v>
                </c:pt>
                <c:pt idx="144">
                  <c:v>3.1972669415591124</c:v>
                </c:pt>
                <c:pt idx="145">
                  <c:v>-0.81068715117977241</c:v>
                </c:pt>
                <c:pt idx="146">
                  <c:v>-6.719476257990161</c:v>
                </c:pt>
                <c:pt idx="147">
                  <c:v>-4.9626070091708865</c:v>
                </c:pt>
                <c:pt idx="148">
                  <c:v>-10.152325667005277</c:v>
                </c:pt>
                <c:pt idx="149">
                  <c:v>-2.0514839092003463</c:v>
                </c:pt>
                <c:pt idx="150">
                  <c:v>-5.1164985310131499</c:v>
                </c:pt>
                <c:pt idx="151">
                  <c:v>-0.41202182494749096</c:v>
                </c:pt>
                <c:pt idx="152">
                  <c:v>-3.5907951755991299</c:v>
                </c:pt>
                <c:pt idx="153">
                  <c:v>6.2961033168457519</c:v>
                </c:pt>
                <c:pt idx="154">
                  <c:v>-6.8790215980783014</c:v>
                </c:pt>
                <c:pt idx="155">
                  <c:v>-5.1742162813707839</c:v>
                </c:pt>
                <c:pt idx="156">
                  <c:v>10.08515126592957</c:v>
                </c:pt>
                <c:pt idx="157">
                  <c:v>2.5840011286830666</c:v>
                </c:pt>
                <c:pt idx="158">
                  <c:v>9.4363869277032535</c:v>
                </c:pt>
                <c:pt idx="159">
                  <c:v>-9.7616144335118822</c:v>
                </c:pt>
                <c:pt idx="160">
                  <c:v>9.7116963791485222</c:v>
                </c:pt>
                <c:pt idx="161">
                  <c:v>3.1465174520147894</c:v>
                </c:pt>
                <c:pt idx="162">
                  <c:v>-1.2803495281125929</c:v>
                </c:pt>
                <c:pt idx="163">
                  <c:v>11.836071804528252</c:v>
                </c:pt>
                <c:pt idx="164">
                  <c:v>-10.13773192409494</c:v>
                </c:pt>
                <c:pt idx="165">
                  <c:v>-1.482327935697171</c:v>
                </c:pt>
                <c:pt idx="166">
                  <c:v>-1.6096945755207681</c:v>
                </c:pt>
                <c:pt idx="167">
                  <c:v>1.8493511048711566</c:v>
                </c:pt>
                <c:pt idx="168">
                  <c:v>5.2012439879285566</c:v>
                </c:pt>
                <c:pt idx="169">
                  <c:v>-5.9161631766378626</c:v>
                </c:pt>
                <c:pt idx="170">
                  <c:v>-1.857459594354653</c:v>
                </c:pt>
                <c:pt idx="171">
                  <c:v>0.59461782522396156</c:v>
                </c:pt>
                <c:pt idx="172">
                  <c:v>3.455648656933894</c:v>
                </c:pt>
                <c:pt idx="173">
                  <c:v>-9.2551390886613589</c:v>
                </c:pt>
                <c:pt idx="174">
                  <c:v>-4.3907884318657011</c:v>
                </c:pt>
                <c:pt idx="175">
                  <c:v>2.905392083352357</c:v>
                </c:pt>
                <c:pt idx="176">
                  <c:v>1.7856509256257862</c:v>
                </c:pt>
                <c:pt idx="177">
                  <c:v>4.6217999285263431</c:v>
                </c:pt>
                <c:pt idx="178">
                  <c:v>1.0214848053513421</c:v>
                </c:pt>
                <c:pt idx="179">
                  <c:v>3.8980952118971874</c:v>
                </c:pt>
                <c:pt idx="180">
                  <c:v>-7.04385842710332</c:v>
                </c:pt>
                <c:pt idx="181">
                  <c:v>-6.1861474204791129</c:v>
                </c:pt>
                <c:pt idx="182">
                  <c:v>3.4264611711132176</c:v>
                </c:pt>
                <c:pt idx="183">
                  <c:v>-8.0183193770102275</c:v>
                </c:pt>
                <c:pt idx="184">
                  <c:v>-6.5025754968533853</c:v>
                </c:pt>
                <c:pt idx="185">
                  <c:v>-10.152325667005277</c:v>
                </c:pt>
                <c:pt idx="186">
                  <c:v>-3.0514839092003463</c:v>
                </c:pt>
                <c:pt idx="187">
                  <c:v>-9.1164985310131499</c:v>
                </c:pt>
                <c:pt idx="188">
                  <c:v>-6.6783576330611574</c:v>
                </c:pt>
                <c:pt idx="189">
                  <c:v>-1.5907951755991299</c:v>
                </c:pt>
                <c:pt idx="190">
                  <c:v>7.0155023764636066</c:v>
                </c:pt>
                <c:pt idx="191">
                  <c:v>-10.647855704673049</c:v>
                </c:pt>
                <c:pt idx="192">
                  <c:v>4.0141879338961743</c:v>
                </c:pt>
                <c:pt idx="193">
                  <c:v>2.3136882741999578</c:v>
                </c:pt>
                <c:pt idx="194">
                  <c:v>0.34783863831565043</c:v>
                </c:pt>
                <c:pt idx="195">
                  <c:v>-13.810063648563201</c:v>
                </c:pt>
                <c:pt idx="196">
                  <c:v>-13.750011905045413</c:v>
                </c:pt>
                <c:pt idx="197">
                  <c:v>3.7116963791485222</c:v>
                </c:pt>
                <c:pt idx="198">
                  <c:v>8.4612687565126272</c:v>
                </c:pt>
                <c:pt idx="199">
                  <c:v>-4.2173402888180824</c:v>
                </c:pt>
                <c:pt idx="200">
                  <c:v>8.3700578633230158</c:v>
                </c:pt>
                <c:pt idx="201">
                  <c:v>-10.13773192409494</c:v>
                </c:pt>
                <c:pt idx="202">
                  <c:v>-1.482327935697171</c:v>
                </c:pt>
                <c:pt idx="203">
                  <c:v>3.3903054244792319</c:v>
                </c:pt>
                <c:pt idx="204">
                  <c:v>1.8493511048711566</c:v>
                </c:pt>
                <c:pt idx="205">
                  <c:v>4.0264476836463601</c:v>
                </c:pt>
                <c:pt idx="206">
                  <c:v>-7.0146709412826436</c:v>
                </c:pt>
                <c:pt idx="207">
                  <c:v>-0.90156943372752529</c:v>
                </c:pt>
                <c:pt idx="208">
                  <c:v>-5.2929378885046372</c:v>
                </c:pt>
                <c:pt idx="209">
                  <c:v>6.4622883071053465</c:v>
                </c:pt>
                <c:pt idx="210">
                  <c:v>-9.882670033805887</c:v>
                </c:pt>
                <c:pt idx="211">
                  <c:v>-3.9818350197343833</c:v>
                </c:pt>
                <c:pt idx="212">
                  <c:v>11.55215103906038</c:v>
                </c:pt>
                <c:pt idx="213">
                  <c:v>3.0042284586389965</c:v>
                </c:pt>
                <c:pt idx="214">
                  <c:v>4.6217999285263431</c:v>
                </c:pt>
                <c:pt idx="215">
                  <c:v>1.0214848053513421</c:v>
                </c:pt>
                <c:pt idx="216">
                  <c:v>-0.49163018967063188</c:v>
                </c:pt>
                <c:pt idx="217">
                  <c:v>-9.481013493129737</c:v>
                </c:pt>
                <c:pt idx="218">
                  <c:v>-7.7626002654374577</c:v>
                </c:pt>
                <c:pt idx="219">
                  <c:v>-2.5051867425263339</c:v>
                </c:pt>
                <c:pt idx="220">
                  <c:v>2.1117275060772984</c:v>
                </c:pt>
                <c:pt idx="221">
                  <c:v>-1.0882792376561303</c:v>
                </c:pt>
                <c:pt idx="222">
                  <c:v>-0.23023962039006562</c:v>
                </c:pt>
                <c:pt idx="223">
                  <c:v>-0.47468481413822516</c:v>
                </c:pt>
                <c:pt idx="224">
                  <c:v>6.7737374259793768</c:v>
                </c:pt>
                <c:pt idx="225">
                  <c:v>1.941894080090119</c:v>
                </c:pt>
                <c:pt idx="226">
                  <c:v>4.7893170008152879</c:v>
                </c:pt>
                <c:pt idx="227">
                  <c:v>2.3077234847741401</c:v>
                </c:pt>
                <c:pt idx="228">
                  <c:v>0.54421458578341486</c:v>
                </c:pt>
                <c:pt idx="229">
                  <c:v>-2.8262490865537657</c:v>
                </c:pt>
                <c:pt idx="230">
                  <c:v>1.360478356836758</c:v>
                </c:pt>
                <c:pt idx="231">
                  <c:v>4.7641065613640556</c:v>
                </c:pt>
                <c:pt idx="232">
                  <c:v>2.353510096023447</c:v>
                </c:pt>
                <c:pt idx="233">
                  <c:v>1.3982771566800345</c:v>
                </c:pt>
                <c:pt idx="234">
                  <c:v>3.9495195621871471</c:v>
                </c:pt>
                <c:pt idx="235">
                  <c:v>4.2125355452150863</c:v>
                </c:pt>
                <c:pt idx="236">
                  <c:v>1.6433795717119111</c:v>
                </c:pt>
                <c:pt idx="237">
                  <c:v>1.835432222706455</c:v>
                </c:pt>
                <c:pt idx="238">
                  <c:v>3.3070662634904231</c:v>
                </c:pt>
                <c:pt idx="239">
                  <c:v>-2.0123193086605733</c:v>
                </c:pt>
                <c:pt idx="240">
                  <c:v>-4.6199650219578867</c:v>
                </c:pt>
                <c:pt idx="241">
                  <c:v>-0.69691078287901931</c:v>
                </c:pt>
                <c:pt idx="242">
                  <c:v>1.2815272133973323</c:v>
                </c:pt>
                <c:pt idx="243">
                  <c:v>8.0863248380186548E-2</c:v>
                </c:pt>
                <c:pt idx="244">
                  <c:v>-1.0687226164507742</c:v>
                </c:pt>
                <c:pt idx="245">
                  <c:v>-4.0942616665438667</c:v>
                </c:pt>
                <c:pt idx="246">
                  <c:v>-0.20338612772954079</c:v>
                </c:pt>
                <c:pt idx="247">
                  <c:v>2.1359183949358123</c:v>
                </c:pt>
                <c:pt idx="248">
                  <c:v>-0.67469155787165391</c:v>
                </c:pt>
                <c:pt idx="249">
                  <c:v>-1.4411916713062496</c:v>
                </c:pt>
                <c:pt idx="250">
                  <c:v>-1.2873001494639844</c:v>
                </c:pt>
                <c:pt idx="251">
                  <c:v>-2.1456683773719085</c:v>
                </c:pt>
                <c:pt idx="252">
                  <c:v>3.0224882767388372</c:v>
                </c:pt>
                <c:pt idx="253">
                  <c:v>-2.4759992567056575</c:v>
                </c:pt>
                <c:pt idx="254">
                  <c:v>-2.8371943937365192</c:v>
                </c:pt>
                <c:pt idx="255">
                  <c:v>-5.0882792376561303</c:v>
                </c:pt>
                <c:pt idx="256">
                  <c:v>-5.2302396203900656</c:v>
                </c:pt>
                <c:pt idx="257">
                  <c:v>-6.003379383996112</c:v>
                </c:pt>
                <c:pt idx="258">
                  <c:v>6.7561524686251708</c:v>
                </c:pt>
                <c:pt idx="259">
                  <c:v>-7.3171448565683761</c:v>
                </c:pt>
                <c:pt idx="260">
                  <c:v>13.578693560540966</c:v>
                </c:pt>
                <c:pt idx="261">
                  <c:v>3.716019675621741</c:v>
                </c:pt>
                <c:pt idx="262">
                  <c:v>1.5840187681449844</c:v>
                </c:pt>
                <c:pt idx="263">
                  <c:v>-1.8262490865537657</c:v>
                </c:pt>
                <c:pt idx="264">
                  <c:v>0.25135389565108213</c:v>
                </c:pt>
                <c:pt idx="265">
                  <c:v>-4.2358934386359444</c:v>
                </c:pt>
                <c:pt idx="266">
                  <c:v>-2.0219501732758935</c:v>
                </c:pt>
                <c:pt idx="267">
                  <c:v>1.3982771566800345</c:v>
                </c:pt>
                <c:pt idx="268">
                  <c:v>4.9491909515452885</c:v>
                </c:pt>
                <c:pt idx="269">
                  <c:v>15.54220920326512</c:v>
                </c:pt>
                <c:pt idx="270">
                  <c:v>1.9316059941910826</c:v>
                </c:pt>
                <c:pt idx="271">
                  <c:v>3.0841830734659137</c:v>
                </c:pt>
                <c:pt idx="272">
                  <c:v>0.3070662634904231</c:v>
                </c:pt>
                <c:pt idx="273">
                  <c:v>-2.0123193086605733</c:v>
                </c:pt>
                <c:pt idx="274">
                  <c:v>-2.9124971014483592</c:v>
                </c:pt>
                <c:pt idx="275">
                  <c:v>-5.3141536421245092</c:v>
                </c:pt>
                <c:pt idx="276">
                  <c:v>-6.5765124038687315</c:v>
                </c:pt>
                <c:pt idx="277">
                  <c:v>9.9488623409034318</c:v>
                </c:pt>
                <c:pt idx="278">
                  <c:v>0.64768522872321199</c:v>
                </c:pt>
                <c:pt idx="279">
                  <c:v>-9.0613230816281032E-2</c:v>
                </c:pt>
                <c:pt idx="280">
                  <c:v>-4.7045362649760456</c:v>
                </c:pt>
                <c:pt idx="281">
                  <c:v>5.1359183949358123</c:v>
                </c:pt>
                <c:pt idx="282">
                  <c:v>-6.2511444028299987</c:v>
                </c:pt>
                <c:pt idx="283">
                  <c:v>2.1969559703791735</c:v>
                </c:pt>
                <c:pt idx="284">
                  <c:v>-10.973863287533579</c:v>
                </c:pt>
                <c:pt idx="285">
                  <c:v>-1.2879573707477014</c:v>
                </c:pt>
                <c:pt idx="286">
                  <c:v>-3.6972393935208778</c:v>
                </c:pt>
                <c:pt idx="287">
                  <c:v>-1.5124836139815026</c:v>
                </c:pt>
                <c:pt idx="288">
                  <c:v>-4.8371943937365192</c:v>
                </c:pt>
                <c:pt idx="289">
                  <c:v>-5.2375364918452352</c:v>
                </c:pt>
                <c:pt idx="290">
                  <c:v>-5.4527941997727183</c:v>
                </c:pt>
                <c:pt idx="291">
                  <c:v>-9.003379383996112</c:v>
                </c:pt>
                <c:pt idx="292">
                  <c:v>4.8516690188260831</c:v>
                </c:pt>
                <c:pt idx="293">
                  <c:v>-5.120786548562533</c:v>
                </c:pt>
                <c:pt idx="294">
                  <c:v>-6.8239488120607596</c:v>
                </c:pt>
                <c:pt idx="295">
                  <c:v>4.2340975489387347</c:v>
                </c:pt>
                <c:pt idx="296">
                  <c:v>2.6238229505065558</c:v>
                </c:pt>
                <c:pt idx="297">
                  <c:v>-1.8262490865537657</c:v>
                </c:pt>
                <c:pt idx="298">
                  <c:v>-0.42725514967962752</c:v>
                </c:pt>
                <c:pt idx="299">
                  <c:v>0.76410656136405564</c:v>
                </c:pt>
                <c:pt idx="300">
                  <c:v>0.21851797410282181</c:v>
                </c:pt>
                <c:pt idx="301">
                  <c:v>1.8725738012660145</c:v>
                </c:pt>
                <c:pt idx="302">
                  <c:v>4.9491909515452885</c:v>
                </c:pt>
                <c:pt idx="303">
                  <c:v>32.542209203265116</c:v>
                </c:pt>
                <c:pt idx="304">
                  <c:v>0.69380045061437556</c:v>
                </c:pt>
                <c:pt idx="305">
                  <c:v>3.7153624543380239</c:v>
                </c:pt>
                <c:pt idx="306">
                  <c:v>-6.2703724133934955</c:v>
                </c:pt>
                <c:pt idx="307">
                  <c:v>-4.9028662368330398</c:v>
                </c:pt>
                <c:pt idx="308">
                  <c:v>-2.9124971014483592</c:v>
                </c:pt>
                <c:pt idx="309">
                  <c:v>-2.1284120306595593</c:v>
                </c:pt>
                <c:pt idx="310">
                  <c:v>-10.729418093785419</c:v>
                </c:pt>
                <c:pt idx="311">
                  <c:v>15.948862340903432</c:v>
                </c:pt>
                <c:pt idx="312">
                  <c:v>-11.742368783486466</c:v>
                </c:pt>
                <c:pt idx="313">
                  <c:v>-1.3785110426535958</c:v>
                </c:pt>
                <c:pt idx="314">
                  <c:v>-8.7045362649760456</c:v>
                </c:pt>
                <c:pt idx="315">
                  <c:v>12.749841429095575</c:v>
                </c:pt>
                <c:pt idx="316">
                  <c:v>-6.2511444028299987</c:v>
                </c:pt>
                <c:pt idx="317">
                  <c:v>1.8394092690758974</c:v>
                </c:pt>
                <c:pt idx="318">
                  <c:v>-11.338706860292024</c:v>
                </c:pt>
                <c:pt idx="319">
                  <c:v>6.7120426292522986</c:v>
                </c:pt>
                <c:pt idx="320">
                  <c:v>-1.7307325363528534</c:v>
                </c:pt>
                <c:pt idx="321">
                  <c:v>-1.1045266939987606</c:v>
                </c:pt>
                <c:pt idx="322">
                  <c:v>-5.8083461787807034</c:v>
                </c:pt>
                <c:pt idx="323">
                  <c:v>-4.2862912590942681</c:v>
                </c:pt>
                <c:pt idx="324">
                  <c:v>-0.37385371655629385</c:v>
                </c:pt>
                <c:pt idx="325">
                  <c:v>-3.7602592930383878</c:v>
                </c:pt>
                <c:pt idx="326">
                  <c:v>0.88584244138591828</c:v>
                </c:pt>
                <c:pt idx="327">
                  <c:v>-2.920461854410247</c:v>
                </c:pt>
                <c:pt idx="328">
                  <c:v>1.021820395232119</c:v>
                </c:pt>
                <c:pt idx="329">
                  <c:v>6.4234769359082655</c:v>
                </c:pt>
                <c:pt idx="330">
                  <c:v>5.1757119170743806</c:v>
                </c:pt>
                <c:pt idx="331">
                  <c:v>3.2118676637083681</c:v>
                </c:pt>
                <c:pt idx="332">
                  <c:v>3.309718207069432</c:v>
                </c:pt>
                <c:pt idx="333">
                  <c:v>-5.2597663770756018</c:v>
                </c:pt>
                <c:pt idx="334">
                  <c:v>5.0493648278435028</c:v>
                </c:pt>
                <c:pt idx="335">
                  <c:v>4.6065559435712053</c:v>
                </c:pt>
                <c:pt idx="336">
                  <c:v>-9.7300859752921376</c:v>
                </c:pt>
                <c:pt idx="337">
                  <c:v>2.8098825123903612</c:v>
                </c:pt>
                <c:pt idx="338">
                  <c:v>1.685507087010631</c:v>
                </c:pt>
                <c:pt idx="339">
                  <c:v>0.48783433643735385</c:v>
                </c:pt>
                <c:pt idx="340">
                  <c:v>2.5869993223658518</c:v>
                </c:pt>
                <c:pt idx="341">
                  <c:v>-5.4969146993685918</c:v>
                </c:pt>
                <c:pt idx="342">
                  <c:v>4.704406486932271</c:v>
                </c:pt>
                <c:pt idx="343">
                  <c:v>5.4456961609156309</c:v>
                </c:pt>
                <c:pt idx="344">
                  <c:v>1.7943029375544484</c:v>
                </c:pt>
                <c:pt idx="345">
                  <c:v>1.8055768553790603</c:v>
                </c:pt>
                <c:pt idx="346">
                  <c:v>9.5117720425665908E-2</c:v>
                </c:pt>
                <c:pt idx="347">
                  <c:v>1.7143659621894489</c:v>
                </c:pt>
                <c:pt idx="348">
                  <c:v>-0.30453343773218933</c:v>
                </c:pt>
                <c:pt idx="349">
                  <c:v>-0.45346208127943655</c:v>
                </c:pt>
                <c:pt idx="350">
                  <c:v>2.3173436891664601</c:v>
                </c:pt>
                <c:pt idx="351">
                  <c:v>4.8672716521061385</c:v>
                </c:pt>
                <c:pt idx="352">
                  <c:v>0.90839027703514219</c:v>
                </c:pt>
                <c:pt idx="353">
                  <c:v>-3.7131582392216487</c:v>
                </c:pt>
                <c:pt idx="354">
                  <c:v>-1.3854562450227643</c:v>
                </c:pt>
                <c:pt idx="355">
                  <c:v>-7.7463227714117675</c:v>
                </c:pt>
                <c:pt idx="356">
                  <c:v>-3.2063542837292678</c:v>
                </c:pt>
                <c:pt idx="357">
                  <c:v>7.1255442209009701E-2</c:v>
                </c:pt>
                <c:pt idx="358">
                  <c:v>-7.351963102190787</c:v>
                </c:pt>
                <c:pt idx="359">
                  <c:v>8.8858424413859183</c:v>
                </c:pt>
                <c:pt idx="360">
                  <c:v>-2.920461854410247</c:v>
                </c:pt>
                <c:pt idx="361">
                  <c:v>3.8858424413859183</c:v>
                </c:pt>
                <c:pt idx="362">
                  <c:v>7.8937965341248031</c:v>
                </c:pt>
                <c:pt idx="363">
                  <c:v>4.6393918651194674</c:v>
                </c:pt>
                <c:pt idx="364">
                  <c:v>-11.190446098251497</c:v>
                </c:pt>
                <c:pt idx="365">
                  <c:v>13.940897587941544</c:v>
                </c:pt>
                <c:pt idx="366">
                  <c:v>-6.2597663770756018</c:v>
                </c:pt>
                <c:pt idx="367">
                  <c:v>5.0493648278435028</c:v>
                </c:pt>
                <c:pt idx="368">
                  <c:v>-9.3934440564287947</c:v>
                </c:pt>
                <c:pt idx="369">
                  <c:v>-9.7300859752921376</c:v>
                </c:pt>
                <c:pt idx="370">
                  <c:v>2.8098825123903612</c:v>
                </c:pt>
                <c:pt idx="371">
                  <c:v>1.685507087010631</c:v>
                </c:pt>
                <c:pt idx="372">
                  <c:v>-7.5115084422789291</c:v>
                </c:pt>
                <c:pt idx="373">
                  <c:v>2.2987728998866785</c:v>
                </c:pt>
                <c:pt idx="374">
                  <c:v>-7.4969146993685918</c:v>
                </c:pt>
                <c:pt idx="375">
                  <c:v>-3.1178059943416656</c:v>
                </c:pt>
                <c:pt idx="376">
                  <c:v>5.8762115767705971</c:v>
                </c:pt>
                <c:pt idx="377">
                  <c:v>10.794302937554448</c:v>
                </c:pt>
                <c:pt idx="378">
                  <c:v>3.0059122097543476</c:v>
                </c:pt>
                <c:pt idx="379">
                  <c:v>-7.9048822795743341</c:v>
                </c:pt>
                <c:pt idx="380">
                  <c:v>-0.20868827688941849</c:v>
                </c:pt>
                <c:pt idx="381">
                  <c:v>-0.30453343773218933</c:v>
                </c:pt>
                <c:pt idx="382">
                  <c:v>-0.45346208127943655</c:v>
                </c:pt>
                <c:pt idx="383">
                  <c:v>2.3173436891664601</c:v>
                </c:pt>
                <c:pt idx="384">
                  <c:v>6.8672716521061385</c:v>
                </c:pt>
                <c:pt idx="385">
                  <c:v>13.141890163600547</c:v>
                </c:pt>
                <c:pt idx="386">
                  <c:v>-3.1808152336361761</c:v>
                </c:pt>
                <c:pt idx="387">
                  <c:v>1.1803799033946856</c:v>
                </c:pt>
                <c:pt idx="388">
                  <c:v>-6.8561044538811595</c:v>
                </c:pt>
                <c:pt idx="389">
                  <c:v>-2.8196200966053144</c:v>
                </c:pt>
                <c:pt idx="390">
                  <c:v>2.0712554422090097</c:v>
                </c:pt>
                <c:pt idx="391">
                  <c:v>-6.2355417695499433</c:v>
                </c:pt>
                <c:pt idx="392">
                  <c:v>8.8858424413859183</c:v>
                </c:pt>
                <c:pt idx="393">
                  <c:v>-5.4050465848952634</c:v>
                </c:pt>
                <c:pt idx="394">
                  <c:v>-4.7241035464044021</c:v>
                </c:pt>
                <c:pt idx="395">
                  <c:v>-9.3798361454440311</c:v>
                </c:pt>
                <c:pt idx="396">
                  <c:v>-15.360608134880533</c:v>
                </c:pt>
                <c:pt idx="397">
                  <c:v>-11.190446098251497</c:v>
                </c:pt>
                <c:pt idx="398">
                  <c:v>13.612538372458943</c:v>
                </c:pt>
                <c:pt idx="399">
                  <c:v>-3.2597663770756018</c:v>
                </c:pt>
                <c:pt idx="400">
                  <c:v>8.965450806109061</c:v>
                </c:pt>
                <c:pt idx="401">
                  <c:v>-9.3934440564287947</c:v>
                </c:pt>
                <c:pt idx="402">
                  <c:v>-12.747342322004485</c:v>
                </c:pt>
                <c:pt idx="403">
                  <c:v>0.80988251239036124</c:v>
                </c:pt>
                <c:pt idx="404">
                  <c:v>-0.41599189207801679</c:v>
                </c:pt>
                <c:pt idx="405">
                  <c:v>-12.930749940309283</c:v>
                </c:pt>
                <c:pt idx="406">
                  <c:v>8.2987728998866785</c:v>
                </c:pt>
                <c:pt idx="407">
                  <c:v>-9.4969146993685918</c:v>
                </c:pt>
                <c:pt idx="408">
                  <c:v>-0.11780599434166561</c:v>
                </c:pt>
                <c:pt idx="409">
                  <c:v>21.310375428353147</c:v>
                </c:pt>
                <c:pt idx="410">
                  <c:v>11.626146283443706</c:v>
                </c:pt>
                <c:pt idx="411">
                  <c:v>2.560803050989044</c:v>
                </c:pt>
                <c:pt idx="412">
                  <c:v>-5.8169912114704481</c:v>
                </c:pt>
                <c:pt idx="413">
                  <c:v>-5.2707116842583552</c:v>
                </c:pt>
                <c:pt idx="414">
                  <c:v>-3.3045334377321893</c:v>
                </c:pt>
                <c:pt idx="415">
                  <c:v>0.37108439315465169</c:v>
                </c:pt>
                <c:pt idx="416">
                  <c:v>-1.8130141651010057</c:v>
                </c:pt>
                <c:pt idx="417">
                  <c:v>14.867271652106139</c:v>
                </c:pt>
                <c:pt idx="418">
                  <c:v>11.663616472645124</c:v>
                </c:pt>
                <c:pt idx="419">
                  <c:v>-1.1808152336361761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9-D945-931F-D773C8EAD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3052960"/>
        <c:axId val="1713156688"/>
      </c:scatterChart>
      <c:valAx>
        <c:axId val="171305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City4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13156688"/>
        <c:crosses val="autoZero"/>
        <c:crossBetween val="midCat"/>
      </c:valAx>
      <c:valAx>
        <c:axId val="17131566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1713052960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Normal Probability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'Dummy Variable w City 1'!$T$30:$T$449</c:f>
              <c:numCache>
                <c:formatCode>0.0000</c:formatCode>
                <c:ptCount val="420"/>
                <c:pt idx="0">
                  <c:v>0.11904761904761904</c:v>
                </c:pt>
                <c:pt idx="1">
                  <c:v>0.3571428571428571</c:v>
                </c:pt>
                <c:pt idx="2">
                  <c:v>0.59523809523809523</c:v>
                </c:pt>
                <c:pt idx="3">
                  <c:v>0.83333333333333326</c:v>
                </c:pt>
                <c:pt idx="4">
                  <c:v>1.0714285714285714</c:v>
                </c:pt>
                <c:pt idx="5">
                  <c:v>1.3095238095238095</c:v>
                </c:pt>
                <c:pt idx="6">
                  <c:v>1.5476190476190474</c:v>
                </c:pt>
                <c:pt idx="7">
                  <c:v>1.7857142857142856</c:v>
                </c:pt>
                <c:pt idx="8">
                  <c:v>2.0238095238095237</c:v>
                </c:pt>
                <c:pt idx="9">
                  <c:v>2.2619047619047619</c:v>
                </c:pt>
                <c:pt idx="10">
                  <c:v>2.5</c:v>
                </c:pt>
                <c:pt idx="11">
                  <c:v>2.7380952380952381</c:v>
                </c:pt>
                <c:pt idx="12">
                  <c:v>2.9761904761904758</c:v>
                </c:pt>
                <c:pt idx="13">
                  <c:v>3.214285714285714</c:v>
                </c:pt>
                <c:pt idx="14">
                  <c:v>3.4523809523809521</c:v>
                </c:pt>
                <c:pt idx="15">
                  <c:v>3.6904761904761902</c:v>
                </c:pt>
                <c:pt idx="16">
                  <c:v>3.9285714285714284</c:v>
                </c:pt>
                <c:pt idx="17">
                  <c:v>4.1666666666666661</c:v>
                </c:pt>
                <c:pt idx="18">
                  <c:v>4.4047619047619042</c:v>
                </c:pt>
                <c:pt idx="19">
                  <c:v>4.6428571428571423</c:v>
                </c:pt>
                <c:pt idx="20">
                  <c:v>4.8809523809523805</c:v>
                </c:pt>
                <c:pt idx="21">
                  <c:v>5.1190476190476186</c:v>
                </c:pt>
                <c:pt idx="22">
                  <c:v>5.3571428571428568</c:v>
                </c:pt>
                <c:pt idx="23">
                  <c:v>5.5952380952380949</c:v>
                </c:pt>
                <c:pt idx="24">
                  <c:v>5.8333333333333321</c:v>
                </c:pt>
                <c:pt idx="25">
                  <c:v>6.0714285714285703</c:v>
                </c:pt>
                <c:pt idx="26">
                  <c:v>6.3095238095238084</c:v>
                </c:pt>
                <c:pt idx="27">
                  <c:v>6.5476190476190466</c:v>
                </c:pt>
                <c:pt idx="28">
                  <c:v>6.7857142857142847</c:v>
                </c:pt>
                <c:pt idx="29">
                  <c:v>7.0238095238095228</c:v>
                </c:pt>
                <c:pt idx="30">
                  <c:v>7.261904761904761</c:v>
                </c:pt>
                <c:pt idx="31">
                  <c:v>7.4999999999999991</c:v>
                </c:pt>
                <c:pt idx="32">
                  <c:v>7.7380952380952372</c:v>
                </c:pt>
                <c:pt idx="33">
                  <c:v>7.9761904761904754</c:v>
                </c:pt>
                <c:pt idx="34">
                  <c:v>8.2142857142857135</c:v>
                </c:pt>
                <c:pt idx="35">
                  <c:v>8.4523809523809508</c:v>
                </c:pt>
                <c:pt idx="36">
                  <c:v>8.6904761904761898</c:v>
                </c:pt>
                <c:pt idx="37">
                  <c:v>8.928571428571427</c:v>
                </c:pt>
                <c:pt idx="38">
                  <c:v>9.1666666666666661</c:v>
                </c:pt>
                <c:pt idx="39">
                  <c:v>9.4047619047619033</c:v>
                </c:pt>
                <c:pt idx="40">
                  <c:v>9.6428571428571423</c:v>
                </c:pt>
                <c:pt idx="41">
                  <c:v>9.8809523809523796</c:v>
                </c:pt>
                <c:pt idx="42">
                  <c:v>10.119047619047619</c:v>
                </c:pt>
                <c:pt idx="43">
                  <c:v>10.357142857142856</c:v>
                </c:pt>
                <c:pt idx="44">
                  <c:v>10.595238095238095</c:v>
                </c:pt>
                <c:pt idx="45">
                  <c:v>10.833333333333332</c:v>
                </c:pt>
                <c:pt idx="46">
                  <c:v>11.071428571428571</c:v>
                </c:pt>
                <c:pt idx="47">
                  <c:v>11.309523809523808</c:v>
                </c:pt>
                <c:pt idx="48">
                  <c:v>11.547619047619046</c:v>
                </c:pt>
                <c:pt idx="49">
                  <c:v>11.785714285714285</c:v>
                </c:pt>
                <c:pt idx="50">
                  <c:v>12.023809523809522</c:v>
                </c:pt>
                <c:pt idx="51">
                  <c:v>12.261904761904761</c:v>
                </c:pt>
                <c:pt idx="52">
                  <c:v>12.499999999999998</c:v>
                </c:pt>
                <c:pt idx="53">
                  <c:v>12.738095238095237</c:v>
                </c:pt>
                <c:pt idx="54">
                  <c:v>12.976190476190474</c:v>
                </c:pt>
                <c:pt idx="55">
                  <c:v>13.214285714285714</c:v>
                </c:pt>
                <c:pt idx="56">
                  <c:v>13.452380952380951</c:v>
                </c:pt>
                <c:pt idx="57">
                  <c:v>13.69047619047619</c:v>
                </c:pt>
                <c:pt idx="58">
                  <c:v>13.928571428571427</c:v>
                </c:pt>
                <c:pt idx="59">
                  <c:v>14.166666666666666</c:v>
                </c:pt>
                <c:pt idx="60">
                  <c:v>14.404761904761903</c:v>
                </c:pt>
                <c:pt idx="61">
                  <c:v>14.642857142857142</c:v>
                </c:pt>
                <c:pt idx="62">
                  <c:v>14.88095238095238</c:v>
                </c:pt>
                <c:pt idx="63">
                  <c:v>15.119047619047619</c:v>
                </c:pt>
                <c:pt idx="64">
                  <c:v>15.357142857142856</c:v>
                </c:pt>
                <c:pt idx="65">
                  <c:v>15.595238095238093</c:v>
                </c:pt>
                <c:pt idx="66">
                  <c:v>15.833333333333332</c:v>
                </c:pt>
                <c:pt idx="67">
                  <c:v>16.071428571428569</c:v>
                </c:pt>
                <c:pt idx="68">
                  <c:v>16.30952380952381</c:v>
                </c:pt>
                <c:pt idx="69">
                  <c:v>16.547619047619047</c:v>
                </c:pt>
                <c:pt idx="70">
                  <c:v>16.785714285714285</c:v>
                </c:pt>
                <c:pt idx="71">
                  <c:v>17.023809523809526</c:v>
                </c:pt>
                <c:pt idx="72">
                  <c:v>17.261904761904763</c:v>
                </c:pt>
                <c:pt idx="73">
                  <c:v>17.5</c:v>
                </c:pt>
                <c:pt idx="74">
                  <c:v>17.738095238095237</c:v>
                </c:pt>
                <c:pt idx="75">
                  <c:v>17.976190476190478</c:v>
                </c:pt>
                <c:pt idx="76">
                  <c:v>18.214285714285715</c:v>
                </c:pt>
                <c:pt idx="77">
                  <c:v>18.452380952380953</c:v>
                </c:pt>
                <c:pt idx="78">
                  <c:v>18.69047619047619</c:v>
                </c:pt>
                <c:pt idx="79">
                  <c:v>18.928571428571431</c:v>
                </c:pt>
                <c:pt idx="80">
                  <c:v>19.166666666666668</c:v>
                </c:pt>
                <c:pt idx="81">
                  <c:v>19.404761904761905</c:v>
                </c:pt>
                <c:pt idx="82">
                  <c:v>19.642857142857142</c:v>
                </c:pt>
                <c:pt idx="83">
                  <c:v>19.88095238095238</c:v>
                </c:pt>
                <c:pt idx="84">
                  <c:v>20.11904761904762</c:v>
                </c:pt>
                <c:pt idx="85">
                  <c:v>20.357142857142858</c:v>
                </c:pt>
                <c:pt idx="86">
                  <c:v>20.595238095238095</c:v>
                </c:pt>
                <c:pt idx="87">
                  <c:v>20.833333333333332</c:v>
                </c:pt>
                <c:pt idx="88">
                  <c:v>21.071428571428573</c:v>
                </c:pt>
                <c:pt idx="89">
                  <c:v>21.30952380952381</c:v>
                </c:pt>
                <c:pt idx="90">
                  <c:v>21.547619047619047</c:v>
                </c:pt>
                <c:pt idx="91">
                  <c:v>21.785714285714285</c:v>
                </c:pt>
                <c:pt idx="92">
                  <c:v>22.023809523809526</c:v>
                </c:pt>
                <c:pt idx="93">
                  <c:v>22.261904761904763</c:v>
                </c:pt>
                <c:pt idx="94">
                  <c:v>22.5</c:v>
                </c:pt>
                <c:pt idx="95">
                  <c:v>22.738095238095237</c:v>
                </c:pt>
                <c:pt idx="96">
                  <c:v>22.976190476190474</c:v>
                </c:pt>
                <c:pt idx="97">
                  <c:v>23.214285714285715</c:v>
                </c:pt>
                <c:pt idx="98">
                  <c:v>23.452380952380953</c:v>
                </c:pt>
                <c:pt idx="99">
                  <c:v>23.69047619047619</c:v>
                </c:pt>
                <c:pt idx="100">
                  <c:v>23.928571428571427</c:v>
                </c:pt>
                <c:pt idx="101">
                  <c:v>24.166666666666668</c:v>
                </c:pt>
                <c:pt idx="102">
                  <c:v>24.404761904761905</c:v>
                </c:pt>
                <c:pt idx="103">
                  <c:v>24.642857142857142</c:v>
                </c:pt>
                <c:pt idx="104">
                  <c:v>24.88095238095238</c:v>
                </c:pt>
                <c:pt idx="105">
                  <c:v>25.11904761904762</c:v>
                </c:pt>
                <c:pt idx="106">
                  <c:v>25.357142857142858</c:v>
                </c:pt>
                <c:pt idx="107">
                  <c:v>25.595238095238095</c:v>
                </c:pt>
                <c:pt idx="108">
                  <c:v>25.833333333333332</c:v>
                </c:pt>
                <c:pt idx="109">
                  <c:v>26.071428571428573</c:v>
                </c:pt>
                <c:pt idx="110">
                  <c:v>26.30952380952381</c:v>
                </c:pt>
                <c:pt idx="111">
                  <c:v>26.547619047619047</c:v>
                </c:pt>
                <c:pt idx="112">
                  <c:v>26.785714285714285</c:v>
                </c:pt>
                <c:pt idx="113">
                  <c:v>27.023809523809522</c:v>
                </c:pt>
                <c:pt idx="114">
                  <c:v>27.261904761904763</c:v>
                </c:pt>
                <c:pt idx="115">
                  <c:v>27.5</c:v>
                </c:pt>
                <c:pt idx="116">
                  <c:v>27.738095238095237</c:v>
                </c:pt>
                <c:pt idx="117">
                  <c:v>27.976190476190474</c:v>
                </c:pt>
                <c:pt idx="118">
                  <c:v>28.214285714285715</c:v>
                </c:pt>
                <c:pt idx="119">
                  <c:v>28.452380952380953</c:v>
                </c:pt>
                <c:pt idx="120">
                  <c:v>28.69047619047619</c:v>
                </c:pt>
                <c:pt idx="121">
                  <c:v>28.928571428571427</c:v>
                </c:pt>
                <c:pt idx="122">
                  <c:v>29.166666666666668</c:v>
                </c:pt>
                <c:pt idx="123">
                  <c:v>29.404761904761905</c:v>
                </c:pt>
                <c:pt idx="124">
                  <c:v>29.642857142857142</c:v>
                </c:pt>
                <c:pt idx="125">
                  <c:v>29.88095238095238</c:v>
                </c:pt>
                <c:pt idx="126">
                  <c:v>30.11904761904762</c:v>
                </c:pt>
                <c:pt idx="127">
                  <c:v>30.357142857142858</c:v>
                </c:pt>
                <c:pt idx="128">
                  <c:v>30.595238095238095</c:v>
                </c:pt>
                <c:pt idx="129">
                  <c:v>30.833333333333332</c:v>
                </c:pt>
                <c:pt idx="130">
                  <c:v>31.071428571428569</c:v>
                </c:pt>
                <c:pt idx="131">
                  <c:v>31.30952380952381</c:v>
                </c:pt>
                <c:pt idx="132">
                  <c:v>31.547619047619047</c:v>
                </c:pt>
                <c:pt idx="133">
                  <c:v>31.785714285714285</c:v>
                </c:pt>
                <c:pt idx="134">
                  <c:v>32.023809523809518</c:v>
                </c:pt>
                <c:pt idx="135">
                  <c:v>32.261904761904759</c:v>
                </c:pt>
                <c:pt idx="136">
                  <c:v>32.5</c:v>
                </c:pt>
                <c:pt idx="137">
                  <c:v>32.738095238095241</c:v>
                </c:pt>
                <c:pt idx="138">
                  <c:v>32.976190476190474</c:v>
                </c:pt>
                <c:pt idx="139">
                  <c:v>33.214285714285715</c:v>
                </c:pt>
                <c:pt idx="140">
                  <c:v>33.452380952380949</c:v>
                </c:pt>
                <c:pt idx="141">
                  <c:v>33.69047619047619</c:v>
                </c:pt>
                <c:pt idx="142">
                  <c:v>33.928571428571431</c:v>
                </c:pt>
                <c:pt idx="143">
                  <c:v>34.166666666666664</c:v>
                </c:pt>
                <c:pt idx="144">
                  <c:v>34.404761904761905</c:v>
                </c:pt>
                <c:pt idx="145">
                  <c:v>34.642857142857139</c:v>
                </c:pt>
                <c:pt idx="146">
                  <c:v>34.88095238095238</c:v>
                </c:pt>
                <c:pt idx="147">
                  <c:v>35.11904761904762</c:v>
                </c:pt>
                <c:pt idx="148">
                  <c:v>35.357142857142854</c:v>
                </c:pt>
                <c:pt idx="149">
                  <c:v>35.595238095238095</c:v>
                </c:pt>
                <c:pt idx="150">
                  <c:v>35.833333333333336</c:v>
                </c:pt>
                <c:pt idx="151">
                  <c:v>36.071428571428569</c:v>
                </c:pt>
                <c:pt idx="152">
                  <c:v>36.30952380952381</c:v>
                </c:pt>
                <c:pt idx="153">
                  <c:v>36.547619047619044</c:v>
                </c:pt>
                <c:pt idx="154">
                  <c:v>36.785714285714285</c:v>
                </c:pt>
                <c:pt idx="155">
                  <c:v>37.023809523809526</c:v>
                </c:pt>
                <c:pt idx="156">
                  <c:v>37.261904761904759</c:v>
                </c:pt>
                <c:pt idx="157">
                  <c:v>37.5</c:v>
                </c:pt>
                <c:pt idx="158">
                  <c:v>37.738095238095241</c:v>
                </c:pt>
                <c:pt idx="159">
                  <c:v>37.976190476190474</c:v>
                </c:pt>
                <c:pt idx="160">
                  <c:v>38.214285714285715</c:v>
                </c:pt>
                <c:pt idx="161">
                  <c:v>38.452380952380949</c:v>
                </c:pt>
                <c:pt idx="162">
                  <c:v>38.69047619047619</c:v>
                </c:pt>
                <c:pt idx="163">
                  <c:v>38.928571428571431</c:v>
                </c:pt>
                <c:pt idx="164">
                  <c:v>39.166666666666664</c:v>
                </c:pt>
                <c:pt idx="165">
                  <c:v>39.404761904761905</c:v>
                </c:pt>
                <c:pt idx="166">
                  <c:v>39.642857142857139</c:v>
                </c:pt>
                <c:pt idx="167">
                  <c:v>39.88095238095238</c:v>
                </c:pt>
                <c:pt idx="168">
                  <c:v>40.11904761904762</c:v>
                </c:pt>
                <c:pt idx="169">
                  <c:v>40.357142857142854</c:v>
                </c:pt>
                <c:pt idx="170">
                  <c:v>40.595238095238095</c:v>
                </c:pt>
                <c:pt idx="171">
                  <c:v>40.833333333333336</c:v>
                </c:pt>
                <c:pt idx="172">
                  <c:v>41.071428571428569</c:v>
                </c:pt>
                <c:pt idx="173">
                  <c:v>41.30952380952381</c:v>
                </c:pt>
                <c:pt idx="174">
                  <c:v>41.547619047619044</c:v>
                </c:pt>
                <c:pt idx="175">
                  <c:v>41.785714285714285</c:v>
                </c:pt>
                <c:pt idx="176">
                  <c:v>42.023809523809526</c:v>
                </c:pt>
                <c:pt idx="177">
                  <c:v>42.261904761904759</c:v>
                </c:pt>
                <c:pt idx="178">
                  <c:v>42.5</c:v>
                </c:pt>
                <c:pt idx="179">
                  <c:v>42.738095238095234</c:v>
                </c:pt>
                <c:pt idx="180">
                  <c:v>42.976190476190474</c:v>
                </c:pt>
                <c:pt idx="181">
                  <c:v>43.214285714285715</c:v>
                </c:pt>
                <c:pt idx="182">
                  <c:v>43.452380952380949</c:v>
                </c:pt>
                <c:pt idx="183">
                  <c:v>43.69047619047619</c:v>
                </c:pt>
                <c:pt idx="184">
                  <c:v>43.928571428571431</c:v>
                </c:pt>
                <c:pt idx="185">
                  <c:v>44.166666666666664</c:v>
                </c:pt>
                <c:pt idx="186">
                  <c:v>44.404761904761905</c:v>
                </c:pt>
                <c:pt idx="187">
                  <c:v>44.642857142857139</c:v>
                </c:pt>
                <c:pt idx="188">
                  <c:v>44.88095238095238</c:v>
                </c:pt>
                <c:pt idx="189">
                  <c:v>45.11904761904762</c:v>
                </c:pt>
                <c:pt idx="190">
                  <c:v>45.357142857142854</c:v>
                </c:pt>
                <c:pt idx="191">
                  <c:v>45.595238095238095</c:v>
                </c:pt>
                <c:pt idx="192">
                  <c:v>45.833333333333329</c:v>
                </c:pt>
                <c:pt idx="193">
                  <c:v>46.071428571428569</c:v>
                </c:pt>
                <c:pt idx="194">
                  <c:v>46.30952380952381</c:v>
                </c:pt>
                <c:pt idx="195">
                  <c:v>46.547619047619044</c:v>
                </c:pt>
                <c:pt idx="196">
                  <c:v>46.785714285714285</c:v>
                </c:pt>
                <c:pt idx="197">
                  <c:v>47.023809523809526</c:v>
                </c:pt>
                <c:pt idx="198">
                  <c:v>47.261904761904759</c:v>
                </c:pt>
                <c:pt idx="199">
                  <c:v>47.5</c:v>
                </c:pt>
                <c:pt idx="200">
                  <c:v>47.738095238095234</c:v>
                </c:pt>
                <c:pt idx="201">
                  <c:v>47.976190476190474</c:v>
                </c:pt>
                <c:pt idx="202">
                  <c:v>48.214285714285715</c:v>
                </c:pt>
                <c:pt idx="203">
                  <c:v>48.452380952380949</c:v>
                </c:pt>
                <c:pt idx="204">
                  <c:v>48.69047619047619</c:v>
                </c:pt>
                <c:pt idx="205">
                  <c:v>48.928571428571431</c:v>
                </c:pt>
                <c:pt idx="206">
                  <c:v>49.166666666666664</c:v>
                </c:pt>
                <c:pt idx="207">
                  <c:v>49.404761904761905</c:v>
                </c:pt>
                <c:pt idx="208">
                  <c:v>49.642857142857139</c:v>
                </c:pt>
                <c:pt idx="209">
                  <c:v>49.88095238095238</c:v>
                </c:pt>
                <c:pt idx="210">
                  <c:v>50.11904761904762</c:v>
                </c:pt>
                <c:pt idx="211">
                  <c:v>50.357142857142854</c:v>
                </c:pt>
                <c:pt idx="212">
                  <c:v>50.595238095238095</c:v>
                </c:pt>
                <c:pt idx="213">
                  <c:v>50.833333333333329</c:v>
                </c:pt>
                <c:pt idx="214">
                  <c:v>51.071428571428569</c:v>
                </c:pt>
                <c:pt idx="215">
                  <c:v>51.30952380952381</c:v>
                </c:pt>
                <c:pt idx="216">
                  <c:v>51.547619047619044</c:v>
                </c:pt>
                <c:pt idx="217">
                  <c:v>51.785714285714285</c:v>
                </c:pt>
                <c:pt idx="218">
                  <c:v>52.023809523809526</c:v>
                </c:pt>
                <c:pt idx="219">
                  <c:v>52.261904761904759</c:v>
                </c:pt>
                <c:pt idx="220">
                  <c:v>52.5</c:v>
                </c:pt>
                <c:pt idx="221">
                  <c:v>52.738095238095234</c:v>
                </c:pt>
                <c:pt idx="222">
                  <c:v>52.976190476190474</c:v>
                </c:pt>
                <c:pt idx="223">
                  <c:v>53.214285714285715</c:v>
                </c:pt>
                <c:pt idx="224">
                  <c:v>53.452380952380949</c:v>
                </c:pt>
                <c:pt idx="225">
                  <c:v>53.69047619047619</c:v>
                </c:pt>
                <c:pt idx="226">
                  <c:v>53.928571428571423</c:v>
                </c:pt>
                <c:pt idx="227">
                  <c:v>54.166666666666664</c:v>
                </c:pt>
                <c:pt idx="228">
                  <c:v>54.404761904761905</c:v>
                </c:pt>
                <c:pt idx="229">
                  <c:v>54.642857142857139</c:v>
                </c:pt>
                <c:pt idx="230">
                  <c:v>54.88095238095238</c:v>
                </c:pt>
                <c:pt idx="231">
                  <c:v>55.11904761904762</c:v>
                </c:pt>
                <c:pt idx="232">
                  <c:v>55.357142857142854</c:v>
                </c:pt>
                <c:pt idx="233">
                  <c:v>55.595238095238095</c:v>
                </c:pt>
                <c:pt idx="234">
                  <c:v>55.833333333333329</c:v>
                </c:pt>
                <c:pt idx="235">
                  <c:v>56.071428571428569</c:v>
                </c:pt>
                <c:pt idx="236">
                  <c:v>56.30952380952381</c:v>
                </c:pt>
                <c:pt idx="237">
                  <c:v>56.547619047619044</c:v>
                </c:pt>
                <c:pt idx="238">
                  <c:v>56.785714285714285</c:v>
                </c:pt>
                <c:pt idx="239">
                  <c:v>57.023809523809526</c:v>
                </c:pt>
                <c:pt idx="240">
                  <c:v>57.261904761904759</c:v>
                </c:pt>
                <c:pt idx="241">
                  <c:v>57.5</c:v>
                </c:pt>
                <c:pt idx="242">
                  <c:v>57.738095238095234</c:v>
                </c:pt>
                <c:pt idx="243">
                  <c:v>57.976190476190474</c:v>
                </c:pt>
                <c:pt idx="244">
                  <c:v>58.214285714285715</c:v>
                </c:pt>
                <c:pt idx="245">
                  <c:v>58.452380952380949</c:v>
                </c:pt>
                <c:pt idx="246">
                  <c:v>58.69047619047619</c:v>
                </c:pt>
                <c:pt idx="247">
                  <c:v>58.928571428571423</c:v>
                </c:pt>
                <c:pt idx="248">
                  <c:v>59.166666666666664</c:v>
                </c:pt>
                <c:pt idx="249">
                  <c:v>59.404761904761905</c:v>
                </c:pt>
                <c:pt idx="250">
                  <c:v>59.642857142857139</c:v>
                </c:pt>
                <c:pt idx="251">
                  <c:v>59.88095238095238</c:v>
                </c:pt>
                <c:pt idx="252">
                  <c:v>60.11904761904762</c:v>
                </c:pt>
                <c:pt idx="253">
                  <c:v>60.357142857142854</c:v>
                </c:pt>
                <c:pt idx="254">
                  <c:v>60.595238095238095</c:v>
                </c:pt>
                <c:pt idx="255">
                  <c:v>60.833333333333329</c:v>
                </c:pt>
                <c:pt idx="256">
                  <c:v>61.071428571428569</c:v>
                </c:pt>
                <c:pt idx="257">
                  <c:v>61.30952380952381</c:v>
                </c:pt>
                <c:pt idx="258">
                  <c:v>61.547619047619044</c:v>
                </c:pt>
                <c:pt idx="259">
                  <c:v>61.785714285714285</c:v>
                </c:pt>
                <c:pt idx="260">
                  <c:v>62.023809523809518</c:v>
                </c:pt>
                <c:pt idx="261">
                  <c:v>62.261904761904759</c:v>
                </c:pt>
                <c:pt idx="262">
                  <c:v>62.5</c:v>
                </c:pt>
                <c:pt idx="263">
                  <c:v>62.738095238095234</c:v>
                </c:pt>
                <c:pt idx="264">
                  <c:v>62.976190476190474</c:v>
                </c:pt>
                <c:pt idx="265">
                  <c:v>63.214285714285715</c:v>
                </c:pt>
                <c:pt idx="266">
                  <c:v>63.452380952380949</c:v>
                </c:pt>
                <c:pt idx="267">
                  <c:v>63.69047619047619</c:v>
                </c:pt>
                <c:pt idx="268">
                  <c:v>63.928571428571423</c:v>
                </c:pt>
                <c:pt idx="269">
                  <c:v>64.166666666666671</c:v>
                </c:pt>
                <c:pt idx="270">
                  <c:v>64.404761904761898</c:v>
                </c:pt>
                <c:pt idx="271">
                  <c:v>64.642857142857139</c:v>
                </c:pt>
                <c:pt idx="272">
                  <c:v>64.88095238095238</c:v>
                </c:pt>
                <c:pt idx="273">
                  <c:v>65.11904761904762</c:v>
                </c:pt>
                <c:pt idx="274">
                  <c:v>65.357142857142861</c:v>
                </c:pt>
                <c:pt idx="275">
                  <c:v>65.595238095238088</c:v>
                </c:pt>
                <c:pt idx="276">
                  <c:v>65.833333333333329</c:v>
                </c:pt>
                <c:pt idx="277">
                  <c:v>66.071428571428569</c:v>
                </c:pt>
                <c:pt idx="278">
                  <c:v>66.30952380952381</c:v>
                </c:pt>
                <c:pt idx="279">
                  <c:v>66.547619047619051</c:v>
                </c:pt>
                <c:pt idx="280">
                  <c:v>66.785714285714278</c:v>
                </c:pt>
                <c:pt idx="281">
                  <c:v>67.023809523809518</c:v>
                </c:pt>
                <c:pt idx="282">
                  <c:v>67.261904761904759</c:v>
                </c:pt>
                <c:pt idx="283">
                  <c:v>67.5</c:v>
                </c:pt>
                <c:pt idx="284">
                  <c:v>67.738095238095241</c:v>
                </c:pt>
                <c:pt idx="285">
                  <c:v>67.976190476190467</c:v>
                </c:pt>
                <c:pt idx="286">
                  <c:v>68.214285714285708</c:v>
                </c:pt>
                <c:pt idx="287">
                  <c:v>68.452380952380949</c:v>
                </c:pt>
                <c:pt idx="288">
                  <c:v>68.69047619047619</c:v>
                </c:pt>
                <c:pt idx="289">
                  <c:v>68.928571428571431</c:v>
                </c:pt>
                <c:pt idx="290">
                  <c:v>69.166666666666657</c:v>
                </c:pt>
                <c:pt idx="291">
                  <c:v>69.404761904761898</c:v>
                </c:pt>
                <c:pt idx="292">
                  <c:v>69.642857142857139</c:v>
                </c:pt>
                <c:pt idx="293">
                  <c:v>69.88095238095238</c:v>
                </c:pt>
                <c:pt idx="294">
                  <c:v>70.11904761904762</c:v>
                </c:pt>
                <c:pt idx="295">
                  <c:v>70.357142857142861</c:v>
                </c:pt>
                <c:pt idx="296">
                  <c:v>70.595238095238088</c:v>
                </c:pt>
                <c:pt idx="297">
                  <c:v>70.833333333333329</c:v>
                </c:pt>
                <c:pt idx="298">
                  <c:v>71.071428571428569</c:v>
                </c:pt>
                <c:pt idx="299">
                  <c:v>71.30952380952381</c:v>
                </c:pt>
                <c:pt idx="300">
                  <c:v>71.547619047619051</c:v>
                </c:pt>
                <c:pt idx="301">
                  <c:v>71.785714285714278</c:v>
                </c:pt>
                <c:pt idx="302">
                  <c:v>72.023809523809518</c:v>
                </c:pt>
                <c:pt idx="303">
                  <c:v>72.261904761904759</c:v>
                </c:pt>
                <c:pt idx="304">
                  <c:v>72.5</c:v>
                </c:pt>
                <c:pt idx="305">
                  <c:v>72.738095238095241</c:v>
                </c:pt>
                <c:pt idx="306">
                  <c:v>72.976190476190467</c:v>
                </c:pt>
                <c:pt idx="307">
                  <c:v>73.214285714285708</c:v>
                </c:pt>
                <c:pt idx="308">
                  <c:v>73.452380952380949</c:v>
                </c:pt>
                <c:pt idx="309">
                  <c:v>73.69047619047619</c:v>
                </c:pt>
                <c:pt idx="310">
                  <c:v>73.928571428571431</c:v>
                </c:pt>
                <c:pt idx="311">
                  <c:v>74.166666666666657</c:v>
                </c:pt>
                <c:pt idx="312">
                  <c:v>74.404761904761898</c:v>
                </c:pt>
                <c:pt idx="313">
                  <c:v>74.642857142857139</c:v>
                </c:pt>
                <c:pt idx="314">
                  <c:v>74.88095238095238</c:v>
                </c:pt>
                <c:pt idx="315">
                  <c:v>75.11904761904762</c:v>
                </c:pt>
                <c:pt idx="316">
                  <c:v>75.357142857142861</c:v>
                </c:pt>
                <c:pt idx="317">
                  <c:v>75.595238095238088</c:v>
                </c:pt>
                <c:pt idx="318">
                  <c:v>75.833333333333329</c:v>
                </c:pt>
                <c:pt idx="319">
                  <c:v>76.071428571428569</c:v>
                </c:pt>
                <c:pt idx="320">
                  <c:v>76.30952380952381</c:v>
                </c:pt>
                <c:pt idx="321">
                  <c:v>76.547619047619051</c:v>
                </c:pt>
                <c:pt idx="322">
                  <c:v>76.785714285714278</c:v>
                </c:pt>
                <c:pt idx="323">
                  <c:v>77.023809523809518</c:v>
                </c:pt>
                <c:pt idx="324">
                  <c:v>77.261904761904759</c:v>
                </c:pt>
                <c:pt idx="325">
                  <c:v>77.5</c:v>
                </c:pt>
                <c:pt idx="326">
                  <c:v>77.738095238095241</c:v>
                </c:pt>
                <c:pt idx="327">
                  <c:v>77.976190476190467</c:v>
                </c:pt>
                <c:pt idx="328">
                  <c:v>78.214285714285708</c:v>
                </c:pt>
                <c:pt idx="329">
                  <c:v>78.452380952380949</c:v>
                </c:pt>
                <c:pt idx="330">
                  <c:v>78.69047619047619</c:v>
                </c:pt>
                <c:pt idx="331">
                  <c:v>78.928571428571431</c:v>
                </c:pt>
                <c:pt idx="332">
                  <c:v>79.166666666666657</c:v>
                </c:pt>
                <c:pt idx="333">
                  <c:v>79.404761904761898</c:v>
                </c:pt>
                <c:pt idx="334">
                  <c:v>79.642857142857139</c:v>
                </c:pt>
                <c:pt idx="335">
                  <c:v>79.88095238095238</c:v>
                </c:pt>
                <c:pt idx="336">
                  <c:v>80.11904761904762</c:v>
                </c:pt>
                <c:pt idx="337">
                  <c:v>80.357142857142847</c:v>
                </c:pt>
                <c:pt idx="338">
                  <c:v>80.595238095238088</c:v>
                </c:pt>
                <c:pt idx="339">
                  <c:v>80.833333333333329</c:v>
                </c:pt>
                <c:pt idx="340">
                  <c:v>81.071428571428569</c:v>
                </c:pt>
                <c:pt idx="341">
                  <c:v>81.30952380952381</c:v>
                </c:pt>
                <c:pt idx="342">
                  <c:v>81.547619047619051</c:v>
                </c:pt>
                <c:pt idx="343">
                  <c:v>81.785714285714278</c:v>
                </c:pt>
                <c:pt idx="344">
                  <c:v>82.023809523809518</c:v>
                </c:pt>
                <c:pt idx="345">
                  <c:v>82.261904761904759</c:v>
                </c:pt>
                <c:pt idx="346">
                  <c:v>82.5</c:v>
                </c:pt>
                <c:pt idx="347">
                  <c:v>82.738095238095241</c:v>
                </c:pt>
                <c:pt idx="348">
                  <c:v>82.976190476190467</c:v>
                </c:pt>
                <c:pt idx="349">
                  <c:v>83.214285714285708</c:v>
                </c:pt>
                <c:pt idx="350">
                  <c:v>83.452380952380949</c:v>
                </c:pt>
                <c:pt idx="351">
                  <c:v>83.69047619047619</c:v>
                </c:pt>
                <c:pt idx="352">
                  <c:v>83.928571428571431</c:v>
                </c:pt>
                <c:pt idx="353">
                  <c:v>84.166666666666657</c:v>
                </c:pt>
                <c:pt idx="354">
                  <c:v>84.404761904761898</c:v>
                </c:pt>
                <c:pt idx="355">
                  <c:v>84.642857142857139</c:v>
                </c:pt>
                <c:pt idx="356">
                  <c:v>84.88095238095238</c:v>
                </c:pt>
                <c:pt idx="357">
                  <c:v>85.11904761904762</c:v>
                </c:pt>
                <c:pt idx="358">
                  <c:v>85.357142857142847</c:v>
                </c:pt>
                <c:pt idx="359">
                  <c:v>85.595238095238088</c:v>
                </c:pt>
                <c:pt idx="360">
                  <c:v>85.833333333333329</c:v>
                </c:pt>
                <c:pt idx="361">
                  <c:v>86.071428571428569</c:v>
                </c:pt>
                <c:pt idx="362">
                  <c:v>86.30952380952381</c:v>
                </c:pt>
                <c:pt idx="363">
                  <c:v>86.547619047619051</c:v>
                </c:pt>
                <c:pt idx="364">
                  <c:v>86.785714285714278</c:v>
                </c:pt>
                <c:pt idx="365">
                  <c:v>87.023809523809518</c:v>
                </c:pt>
                <c:pt idx="366">
                  <c:v>87.261904761904759</c:v>
                </c:pt>
                <c:pt idx="367">
                  <c:v>87.5</c:v>
                </c:pt>
                <c:pt idx="368">
                  <c:v>87.738095238095241</c:v>
                </c:pt>
                <c:pt idx="369">
                  <c:v>87.976190476190467</c:v>
                </c:pt>
                <c:pt idx="370">
                  <c:v>88.214285714285708</c:v>
                </c:pt>
                <c:pt idx="371">
                  <c:v>88.452380952380949</c:v>
                </c:pt>
                <c:pt idx="372">
                  <c:v>88.69047619047619</c:v>
                </c:pt>
                <c:pt idx="373">
                  <c:v>88.928571428571431</c:v>
                </c:pt>
                <c:pt idx="374">
                  <c:v>89.166666666666657</c:v>
                </c:pt>
                <c:pt idx="375">
                  <c:v>89.404761904761898</c:v>
                </c:pt>
                <c:pt idx="376">
                  <c:v>89.642857142857139</c:v>
                </c:pt>
                <c:pt idx="377">
                  <c:v>89.88095238095238</c:v>
                </c:pt>
                <c:pt idx="378">
                  <c:v>90.11904761904762</c:v>
                </c:pt>
                <c:pt idx="379">
                  <c:v>90.357142857142847</c:v>
                </c:pt>
                <c:pt idx="380">
                  <c:v>90.595238095238088</c:v>
                </c:pt>
                <c:pt idx="381">
                  <c:v>90.833333333333329</c:v>
                </c:pt>
                <c:pt idx="382">
                  <c:v>91.071428571428569</c:v>
                </c:pt>
                <c:pt idx="383">
                  <c:v>91.30952380952381</c:v>
                </c:pt>
                <c:pt idx="384">
                  <c:v>91.547619047619037</c:v>
                </c:pt>
                <c:pt idx="385">
                  <c:v>91.785714285714278</c:v>
                </c:pt>
                <c:pt idx="386">
                  <c:v>92.023809523809518</c:v>
                </c:pt>
                <c:pt idx="387">
                  <c:v>92.261904761904759</c:v>
                </c:pt>
                <c:pt idx="388">
                  <c:v>92.5</c:v>
                </c:pt>
                <c:pt idx="389">
                  <c:v>92.738095238095241</c:v>
                </c:pt>
                <c:pt idx="390">
                  <c:v>92.976190476190467</c:v>
                </c:pt>
                <c:pt idx="391">
                  <c:v>93.214285714285708</c:v>
                </c:pt>
                <c:pt idx="392">
                  <c:v>93.452380952380949</c:v>
                </c:pt>
                <c:pt idx="393">
                  <c:v>93.69047619047619</c:v>
                </c:pt>
                <c:pt idx="394">
                  <c:v>93.928571428571431</c:v>
                </c:pt>
                <c:pt idx="395">
                  <c:v>94.166666666666657</c:v>
                </c:pt>
                <c:pt idx="396">
                  <c:v>94.404761904761898</c:v>
                </c:pt>
                <c:pt idx="397">
                  <c:v>94.642857142857139</c:v>
                </c:pt>
                <c:pt idx="398">
                  <c:v>94.88095238095238</c:v>
                </c:pt>
                <c:pt idx="399">
                  <c:v>95.11904761904762</c:v>
                </c:pt>
                <c:pt idx="400">
                  <c:v>95.357142857142847</c:v>
                </c:pt>
                <c:pt idx="401">
                  <c:v>95.595238095238088</c:v>
                </c:pt>
                <c:pt idx="402">
                  <c:v>95.833333333333329</c:v>
                </c:pt>
                <c:pt idx="403">
                  <c:v>96.071428571428569</c:v>
                </c:pt>
                <c:pt idx="404">
                  <c:v>96.30952380952381</c:v>
                </c:pt>
                <c:pt idx="405">
                  <c:v>96.547619047619037</c:v>
                </c:pt>
                <c:pt idx="406">
                  <c:v>96.785714285714278</c:v>
                </c:pt>
                <c:pt idx="407">
                  <c:v>97.023809523809518</c:v>
                </c:pt>
                <c:pt idx="408">
                  <c:v>97.261904761904759</c:v>
                </c:pt>
                <c:pt idx="409">
                  <c:v>97.5</c:v>
                </c:pt>
                <c:pt idx="410">
                  <c:v>97.738095238095241</c:v>
                </c:pt>
                <c:pt idx="411">
                  <c:v>97.976190476190467</c:v>
                </c:pt>
                <c:pt idx="412">
                  <c:v>98.214285714285708</c:v>
                </c:pt>
                <c:pt idx="413">
                  <c:v>98.452380952380949</c:v>
                </c:pt>
                <c:pt idx="414">
                  <c:v>98.69047619047619</c:v>
                </c:pt>
                <c:pt idx="415">
                  <c:v>98.928571428571431</c:v>
                </c:pt>
                <c:pt idx="416">
                  <c:v>99.166666666666657</c:v>
                </c:pt>
                <c:pt idx="417">
                  <c:v>99.404761904761898</c:v>
                </c:pt>
                <c:pt idx="418">
                  <c:v>99.642857142857139</c:v>
                </c:pt>
                <c:pt idx="419">
                  <c:v>99.88095238095238</c:v>
                </c:pt>
              </c:numCache>
            </c:numRef>
          </c:xVal>
          <c:yVal>
            <c:numRef>
              <c:f>'Dummy Variable w City 1'!$U$30:$U$449</c:f>
              <c:numCache>
                <c:formatCode>0.0000</c:formatCode>
                <c:ptCount val="4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5</c:v>
                </c:pt>
                <c:pt idx="105">
                  <c:v>5</c:v>
                </c:pt>
                <c:pt idx="106">
                  <c:v>5</c:v>
                </c:pt>
                <c:pt idx="107">
                  <c:v>5</c:v>
                </c:pt>
                <c:pt idx="108">
                  <c:v>5</c:v>
                </c:pt>
                <c:pt idx="109">
                  <c:v>5</c:v>
                </c:pt>
                <c:pt idx="110">
                  <c:v>5</c:v>
                </c:pt>
                <c:pt idx="111">
                  <c:v>5</c:v>
                </c:pt>
                <c:pt idx="112">
                  <c:v>5</c:v>
                </c:pt>
                <c:pt idx="113">
                  <c:v>5</c:v>
                </c:pt>
                <c:pt idx="114">
                  <c:v>5</c:v>
                </c:pt>
                <c:pt idx="115">
                  <c:v>5</c:v>
                </c:pt>
                <c:pt idx="116">
                  <c:v>5</c:v>
                </c:pt>
                <c:pt idx="117">
                  <c:v>5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7</c:v>
                </c:pt>
                <c:pt idx="150">
                  <c:v>7</c:v>
                </c:pt>
                <c:pt idx="151">
                  <c:v>7</c:v>
                </c:pt>
                <c:pt idx="152">
                  <c:v>7</c:v>
                </c:pt>
                <c:pt idx="153">
                  <c:v>7</c:v>
                </c:pt>
                <c:pt idx="154">
                  <c:v>7</c:v>
                </c:pt>
                <c:pt idx="155">
                  <c:v>7</c:v>
                </c:pt>
                <c:pt idx="156">
                  <c:v>7</c:v>
                </c:pt>
                <c:pt idx="157">
                  <c:v>7</c:v>
                </c:pt>
                <c:pt idx="158">
                  <c:v>7</c:v>
                </c:pt>
                <c:pt idx="159">
                  <c:v>7</c:v>
                </c:pt>
                <c:pt idx="160">
                  <c:v>7</c:v>
                </c:pt>
                <c:pt idx="161">
                  <c:v>7</c:v>
                </c:pt>
                <c:pt idx="162">
                  <c:v>7</c:v>
                </c:pt>
                <c:pt idx="163">
                  <c:v>7</c:v>
                </c:pt>
                <c:pt idx="164">
                  <c:v>7</c:v>
                </c:pt>
                <c:pt idx="165">
                  <c:v>7</c:v>
                </c:pt>
                <c:pt idx="166">
                  <c:v>7</c:v>
                </c:pt>
                <c:pt idx="167">
                  <c:v>7</c:v>
                </c:pt>
                <c:pt idx="168">
                  <c:v>7</c:v>
                </c:pt>
                <c:pt idx="169">
                  <c:v>7</c:v>
                </c:pt>
                <c:pt idx="170">
                  <c:v>7</c:v>
                </c:pt>
                <c:pt idx="171">
                  <c:v>7</c:v>
                </c:pt>
                <c:pt idx="172">
                  <c:v>7</c:v>
                </c:pt>
                <c:pt idx="173">
                  <c:v>7</c:v>
                </c:pt>
                <c:pt idx="174">
                  <c:v>8</c:v>
                </c:pt>
                <c:pt idx="175">
                  <c:v>8</c:v>
                </c:pt>
                <c:pt idx="176">
                  <c:v>8</c:v>
                </c:pt>
                <c:pt idx="177">
                  <c:v>8</c:v>
                </c:pt>
                <c:pt idx="178">
                  <c:v>8</c:v>
                </c:pt>
                <c:pt idx="179">
                  <c:v>8</c:v>
                </c:pt>
                <c:pt idx="180">
                  <c:v>8</c:v>
                </c:pt>
                <c:pt idx="181">
                  <c:v>8</c:v>
                </c:pt>
                <c:pt idx="182">
                  <c:v>8</c:v>
                </c:pt>
                <c:pt idx="183">
                  <c:v>8</c:v>
                </c:pt>
                <c:pt idx="184">
                  <c:v>8</c:v>
                </c:pt>
                <c:pt idx="185">
                  <c:v>8</c:v>
                </c:pt>
                <c:pt idx="186">
                  <c:v>8</c:v>
                </c:pt>
                <c:pt idx="187">
                  <c:v>8</c:v>
                </c:pt>
                <c:pt idx="188">
                  <c:v>8</c:v>
                </c:pt>
                <c:pt idx="189">
                  <c:v>8</c:v>
                </c:pt>
                <c:pt idx="190">
                  <c:v>8</c:v>
                </c:pt>
                <c:pt idx="191">
                  <c:v>8</c:v>
                </c:pt>
                <c:pt idx="192">
                  <c:v>8</c:v>
                </c:pt>
                <c:pt idx="193">
                  <c:v>8</c:v>
                </c:pt>
                <c:pt idx="194">
                  <c:v>8</c:v>
                </c:pt>
                <c:pt idx="195">
                  <c:v>8</c:v>
                </c:pt>
                <c:pt idx="196">
                  <c:v>8</c:v>
                </c:pt>
                <c:pt idx="197">
                  <c:v>9</c:v>
                </c:pt>
                <c:pt idx="198">
                  <c:v>9</c:v>
                </c:pt>
                <c:pt idx="199">
                  <c:v>9</c:v>
                </c:pt>
                <c:pt idx="200">
                  <c:v>9</c:v>
                </c:pt>
                <c:pt idx="201">
                  <c:v>9</c:v>
                </c:pt>
                <c:pt idx="202">
                  <c:v>9</c:v>
                </c:pt>
                <c:pt idx="203">
                  <c:v>9</c:v>
                </c:pt>
                <c:pt idx="204">
                  <c:v>9</c:v>
                </c:pt>
                <c:pt idx="205">
                  <c:v>9</c:v>
                </c:pt>
                <c:pt idx="206">
                  <c:v>9</c:v>
                </c:pt>
                <c:pt idx="207">
                  <c:v>9</c:v>
                </c:pt>
                <c:pt idx="208">
                  <c:v>9</c:v>
                </c:pt>
                <c:pt idx="209">
                  <c:v>9</c:v>
                </c:pt>
                <c:pt idx="210">
                  <c:v>9</c:v>
                </c:pt>
                <c:pt idx="211">
                  <c:v>9</c:v>
                </c:pt>
                <c:pt idx="212">
                  <c:v>9</c:v>
                </c:pt>
                <c:pt idx="213">
                  <c:v>9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  <c:pt idx="240">
                  <c:v>10</c:v>
                </c:pt>
                <c:pt idx="241">
                  <c:v>10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10</c:v>
                </c:pt>
                <c:pt idx="246">
                  <c:v>11</c:v>
                </c:pt>
                <c:pt idx="247">
                  <c:v>11</c:v>
                </c:pt>
                <c:pt idx="248">
                  <c:v>11</c:v>
                </c:pt>
                <c:pt idx="249">
                  <c:v>11</c:v>
                </c:pt>
                <c:pt idx="250">
                  <c:v>11</c:v>
                </c:pt>
                <c:pt idx="251">
                  <c:v>11</c:v>
                </c:pt>
                <c:pt idx="252">
                  <c:v>11</c:v>
                </c:pt>
                <c:pt idx="253">
                  <c:v>11</c:v>
                </c:pt>
                <c:pt idx="254">
                  <c:v>11</c:v>
                </c:pt>
                <c:pt idx="255">
                  <c:v>11</c:v>
                </c:pt>
                <c:pt idx="256">
                  <c:v>11</c:v>
                </c:pt>
                <c:pt idx="257">
                  <c:v>11</c:v>
                </c:pt>
                <c:pt idx="258">
                  <c:v>11</c:v>
                </c:pt>
                <c:pt idx="259">
                  <c:v>11</c:v>
                </c:pt>
                <c:pt idx="260">
                  <c:v>11</c:v>
                </c:pt>
                <c:pt idx="261">
                  <c:v>11</c:v>
                </c:pt>
                <c:pt idx="262">
                  <c:v>11</c:v>
                </c:pt>
                <c:pt idx="263">
                  <c:v>11</c:v>
                </c:pt>
                <c:pt idx="264">
                  <c:v>11</c:v>
                </c:pt>
                <c:pt idx="265">
                  <c:v>11</c:v>
                </c:pt>
                <c:pt idx="266">
                  <c:v>11</c:v>
                </c:pt>
                <c:pt idx="267">
                  <c:v>11</c:v>
                </c:pt>
                <c:pt idx="268">
                  <c:v>11</c:v>
                </c:pt>
                <c:pt idx="269">
                  <c:v>11</c:v>
                </c:pt>
                <c:pt idx="270">
                  <c:v>11</c:v>
                </c:pt>
                <c:pt idx="271">
                  <c:v>11</c:v>
                </c:pt>
                <c:pt idx="272">
                  <c:v>11</c:v>
                </c:pt>
                <c:pt idx="273">
                  <c:v>11</c:v>
                </c:pt>
                <c:pt idx="274">
                  <c:v>12</c:v>
                </c:pt>
                <c:pt idx="275">
                  <c:v>12</c:v>
                </c:pt>
                <c:pt idx="276">
                  <c:v>12</c:v>
                </c:pt>
                <c:pt idx="277">
                  <c:v>12</c:v>
                </c:pt>
                <c:pt idx="278">
                  <c:v>12</c:v>
                </c:pt>
                <c:pt idx="279">
                  <c:v>12</c:v>
                </c:pt>
                <c:pt idx="280">
                  <c:v>12</c:v>
                </c:pt>
                <c:pt idx="281">
                  <c:v>12</c:v>
                </c:pt>
                <c:pt idx="282">
                  <c:v>12</c:v>
                </c:pt>
                <c:pt idx="283">
                  <c:v>12</c:v>
                </c:pt>
                <c:pt idx="284">
                  <c:v>12</c:v>
                </c:pt>
                <c:pt idx="285">
                  <c:v>12</c:v>
                </c:pt>
                <c:pt idx="286">
                  <c:v>12</c:v>
                </c:pt>
                <c:pt idx="287">
                  <c:v>12</c:v>
                </c:pt>
                <c:pt idx="288">
                  <c:v>12</c:v>
                </c:pt>
                <c:pt idx="289">
                  <c:v>12</c:v>
                </c:pt>
                <c:pt idx="290">
                  <c:v>12</c:v>
                </c:pt>
                <c:pt idx="291">
                  <c:v>12</c:v>
                </c:pt>
                <c:pt idx="292">
                  <c:v>12</c:v>
                </c:pt>
                <c:pt idx="293">
                  <c:v>12</c:v>
                </c:pt>
                <c:pt idx="294">
                  <c:v>12</c:v>
                </c:pt>
                <c:pt idx="295">
                  <c:v>12</c:v>
                </c:pt>
                <c:pt idx="296">
                  <c:v>13</c:v>
                </c:pt>
                <c:pt idx="297">
                  <c:v>13</c:v>
                </c:pt>
                <c:pt idx="298">
                  <c:v>13</c:v>
                </c:pt>
                <c:pt idx="299">
                  <c:v>13</c:v>
                </c:pt>
                <c:pt idx="300">
                  <c:v>13</c:v>
                </c:pt>
                <c:pt idx="301">
                  <c:v>13</c:v>
                </c:pt>
                <c:pt idx="302">
                  <c:v>13</c:v>
                </c:pt>
                <c:pt idx="303">
                  <c:v>13</c:v>
                </c:pt>
                <c:pt idx="304">
                  <c:v>13</c:v>
                </c:pt>
                <c:pt idx="305">
                  <c:v>13</c:v>
                </c:pt>
                <c:pt idx="306">
                  <c:v>13</c:v>
                </c:pt>
                <c:pt idx="307">
                  <c:v>13</c:v>
                </c:pt>
                <c:pt idx="308">
                  <c:v>13</c:v>
                </c:pt>
                <c:pt idx="309">
                  <c:v>13</c:v>
                </c:pt>
                <c:pt idx="310">
                  <c:v>13</c:v>
                </c:pt>
                <c:pt idx="311">
                  <c:v>13</c:v>
                </c:pt>
                <c:pt idx="312">
                  <c:v>13</c:v>
                </c:pt>
                <c:pt idx="313">
                  <c:v>13</c:v>
                </c:pt>
                <c:pt idx="314">
                  <c:v>13</c:v>
                </c:pt>
                <c:pt idx="315">
                  <c:v>13</c:v>
                </c:pt>
                <c:pt idx="316">
                  <c:v>13</c:v>
                </c:pt>
                <c:pt idx="317">
                  <c:v>13</c:v>
                </c:pt>
                <c:pt idx="318">
                  <c:v>14</c:v>
                </c:pt>
                <c:pt idx="319">
                  <c:v>14</c:v>
                </c:pt>
                <c:pt idx="320">
                  <c:v>14</c:v>
                </c:pt>
                <c:pt idx="321">
                  <c:v>14</c:v>
                </c:pt>
                <c:pt idx="322">
                  <c:v>14</c:v>
                </c:pt>
                <c:pt idx="323">
                  <c:v>14</c:v>
                </c:pt>
                <c:pt idx="324">
                  <c:v>14</c:v>
                </c:pt>
                <c:pt idx="325">
                  <c:v>14</c:v>
                </c:pt>
                <c:pt idx="326">
                  <c:v>14</c:v>
                </c:pt>
                <c:pt idx="327">
                  <c:v>14</c:v>
                </c:pt>
                <c:pt idx="328">
                  <c:v>14</c:v>
                </c:pt>
                <c:pt idx="329">
                  <c:v>14</c:v>
                </c:pt>
                <c:pt idx="330">
                  <c:v>14</c:v>
                </c:pt>
                <c:pt idx="331">
                  <c:v>14</c:v>
                </c:pt>
                <c:pt idx="332">
                  <c:v>14</c:v>
                </c:pt>
                <c:pt idx="333">
                  <c:v>14</c:v>
                </c:pt>
                <c:pt idx="334">
                  <c:v>14</c:v>
                </c:pt>
                <c:pt idx="335">
                  <c:v>14</c:v>
                </c:pt>
                <c:pt idx="336">
                  <c:v>14</c:v>
                </c:pt>
                <c:pt idx="337">
                  <c:v>14</c:v>
                </c:pt>
                <c:pt idx="338">
                  <c:v>15</c:v>
                </c:pt>
                <c:pt idx="339">
                  <c:v>15</c:v>
                </c:pt>
                <c:pt idx="340">
                  <c:v>15</c:v>
                </c:pt>
                <c:pt idx="341">
                  <c:v>15</c:v>
                </c:pt>
                <c:pt idx="342">
                  <c:v>15</c:v>
                </c:pt>
                <c:pt idx="343">
                  <c:v>15</c:v>
                </c:pt>
                <c:pt idx="344">
                  <c:v>15</c:v>
                </c:pt>
                <c:pt idx="345">
                  <c:v>15</c:v>
                </c:pt>
                <c:pt idx="346">
                  <c:v>15</c:v>
                </c:pt>
                <c:pt idx="347">
                  <c:v>15</c:v>
                </c:pt>
                <c:pt idx="348">
                  <c:v>15</c:v>
                </c:pt>
                <c:pt idx="349">
                  <c:v>15</c:v>
                </c:pt>
                <c:pt idx="350">
                  <c:v>15</c:v>
                </c:pt>
                <c:pt idx="351">
                  <c:v>15</c:v>
                </c:pt>
                <c:pt idx="352">
                  <c:v>15</c:v>
                </c:pt>
                <c:pt idx="353">
                  <c:v>15</c:v>
                </c:pt>
                <c:pt idx="354">
                  <c:v>15</c:v>
                </c:pt>
                <c:pt idx="355">
                  <c:v>15</c:v>
                </c:pt>
                <c:pt idx="356">
                  <c:v>15</c:v>
                </c:pt>
                <c:pt idx="357">
                  <c:v>16</c:v>
                </c:pt>
                <c:pt idx="358">
                  <c:v>16</c:v>
                </c:pt>
                <c:pt idx="359">
                  <c:v>16</c:v>
                </c:pt>
                <c:pt idx="360">
                  <c:v>16</c:v>
                </c:pt>
                <c:pt idx="361">
                  <c:v>16</c:v>
                </c:pt>
                <c:pt idx="362">
                  <c:v>16</c:v>
                </c:pt>
                <c:pt idx="363">
                  <c:v>16</c:v>
                </c:pt>
                <c:pt idx="364">
                  <c:v>17</c:v>
                </c:pt>
                <c:pt idx="365">
                  <c:v>17</c:v>
                </c:pt>
                <c:pt idx="366">
                  <c:v>17</c:v>
                </c:pt>
                <c:pt idx="367">
                  <c:v>17</c:v>
                </c:pt>
                <c:pt idx="368">
                  <c:v>17</c:v>
                </c:pt>
                <c:pt idx="369">
                  <c:v>17</c:v>
                </c:pt>
                <c:pt idx="370">
                  <c:v>17</c:v>
                </c:pt>
                <c:pt idx="371">
                  <c:v>17</c:v>
                </c:pt>
                <c:pt idx="372">
                  <c:v>17</c:v>
                </c:pt>
                <c:pt idx="373">
                  <c:v>17</c:v>
                </c:pt>
                <c:pt idx="374">
                  <c:v>18</c:v>
                </c:pt>
                <c:pt idx="375">
                  <c:v>18</c:v>
                </c:pt>
                <c:pt idx="376">
                  <c:v>18</c:v>
                </c:pt>
                <c:pt idx="377">
                  <c:v>18</c:v>
                </c:pt>
                <c:pt idx="378">
                  <c:v>18</c:v>
                </c:pt>
                <c:pt idx="379">
                  <c:v>18</c:v>
                </c:pt>
                <c:pt idx="380">
                  <c:v>18</c:v>
                </c:pt>
                <c:pt idx="381">
                  <c:v>19</c:v>
                </c:pt>
                <c:pt idx="382">
                  <c:v>19</c:v>
                </c:pt>
                <c:pt idx="383">
                  <c:v>19</c:v>
                </c:pt>
                <c:pt idx="384">
                  <c:v>19</c:v>
                </c:pt>
                <c:pt idx="385">
                  <c:v>19</c:v>
                </c:pt>
                <c:pt idx="386">
                  <c:v>19</c:v>
                </c:pt>
                <c:pt idx="387">
                  <c:v>19</c:v>
                </c:pt>
                <c:pt idx="388">
                  <c:v>19</c:v>
                </c:pt>
                <c:pt idx="389">
                  <c:v>20</c:v>
                </c:pt>
                <c:pt idx="390">
                  <c:v>20</c:v>
                </c:pt>
                <c:pt idx="391">
                  <c:v>20</c:v>
                </c:pt>
                <c:pt idx="392">
                  <c:v>20</c:v>
                </c:pt>
                <c:pt idx="393">
                  <c:v>20</c:v>
                </c:pt>
                <c:pt idx="394">
                  <c:v>20</c:v>
                </c:pt>
                <c:pt idx="395">
                  <c:v>20</c:v>
                </c:pt>
                <c:pt idx="396">
                  <c:v>20</c:v>
                </c:pt>
                <c:pt idx="397">
                  <c:v>20</c:v>
                </c:pt>
                <c:pt idx="398">
                  <c:v>20</c:v>
                </c:pt>
                <c:pt idx="399">
                  <c:v>21</c:v>
                </c:pt>
                <c:pt idx="400">
                  <c:v>21</c:v>
                </c:pt>
                <c:pt idx="401">
                  <c:v>21</c:v>
                </c:pt>
                <c:pt idx="402">
                  <c:v>21</c:v>
                </c:pt>
                <c:pt idx="403">
                  <c:v>22</c:v>
                </c:pt>
                <c:pt idx="404">
                  <c:v>23</c:v>
                </c:pt>
                <c:pt idx="405">
                  <c:v>23</c:v>
                </c:pt>
                <c:pt idx="406">
                  <c:v>24</c:v>
                </c:pt>
                <c:pt idx="407">
                  <c:v>24</c:v>
                </c:pt>
                <c:pt idx="408">
                  <c:v>25</c:v>
                </c:pt>
                <c:pt idx="409">
                  <c:v>25</c:v>
                </c:pt>
                <c:pt idx="410">
                  <c:v>25</c:v>
                </c:pt>
                <c:pt idx="411">
                  <c:v>25</c:v>
                </c:pt>
                <c:pt idx="412">
                  <c:v>25</c:v>
                </c:pt>
                <c:pt idx="413">
                  <c:v>27</c:v>
                </c:pt>
                <c:pt idx="414">
                  <c:v>29</c:v>
                </c:pt>
                <c:pt idx="415">
                  <c:v>30</c:v>
                </c:pt>
                <c:pt idx="416">
                  <c:v>31</c:v>
                </c:pt>
                <c:pt idx="417">
                  <c:v>32</c:v>
                </c:pt>
                <c:pt idx="418">
                  <c:v>35</c:v>
                </c:pt>
                <c:pt idx="419">
                  <c:v>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F1-7A42-B04C-3F039DDA5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766240"/>
        <c:axId val="342205808"/>
      </c:scatterChart>
      <c:valAx>
        <c:axId val="34276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Percentile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342205808"/>
        <c:crosses val="autoZero"/>
        <c:crossBetween val="midCat"/>
      </c:valAx>
      <c:valAx>
        <c:axId val="3422058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ATM Transactions (monthly)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342766240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ATM Transactions (monthly)  Residual Plot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28124842603631"/>
          <c:y val="0.18175608862845632"/>
          <c:w val="0.81552054127562412"/>
          <c:h val="0.6824065189525727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trendline>
            <c:spPr>
              <a:ln w="127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strRef>
              <c:f>'Regression Analysis'!$E$2:$E$421</c:f>
              <c:strCache>
                <c:ptCount val="420"/>
                <c:pt idx="9">
                  <c:v>F</c:v>
                </c:pt>
                <c:pt idx="10">
                  <c:v>2.2168</c:v>
                </c:pt>
                <c:pt idx="14">
                  <c:v>P-value</c:v>
                </c:pt>
                <c:pt idx="15">
                  <c:v>0.0000</c:v>
                </c:pt>
                <c:pt idx="16">
                  <c:v>0.9685</c:v>
                </c:pt>
                <c:pt idx="17">
                  <c:v>0.0747</c:v>
                </c:pt>
                <c:pt idx="18">
                  <c:v>0.0201</c:v>
                </c:pt>
                <c:pt idx="19">
                  <c:v>0.5349</c:v>
                </c:pt>
                <c:pt idx="20">
                  <c:v>0.5557</c:v>
                </c:pt>
                <c:pt idx="24">
                  <c:v>PROBABILITY OUTPUT</c:v>
                </c:pt>
                <c:pt idx="26">
                  <c:v>Percentile</c:v>
                </c:pt>
                <c:pt idx="27">
                  <c:v>0.1190</c:v>
                </c:pt>
                <c:pt idx="28">
                  <c:v>0.3571</c:v>
                </c:pt>
                <c:pt idx="29">
                  <c:v>0.5952</c:v>
                </c:pt>
                <c:pt idx="30">
                  <c:v>0.8333</c:v>
                </c:pt>
                <c:pt idx="31">
                  <c:v>1.0714</c:v>
                </c:pt>
                <c:pt idx="32">
                  <c:v>1.3095</c:v>
                </c:pt>
                <c:pt idx="33">
                  <c:v>1.5476</c:v>
                </c:pt>
                <c:pt idx="34">
                  <c:v>1.7857</c:v>
                </c:pt>
                <c:pt idx="35">
                  <c:v>2.0238</c:v>
                </c:pt>
                <c:pt idx="36">
                  <c:v>2.2619</c:v>
                </c:pt>
                <c:pt idx="37">
                  <c:v>2.5000</c:v>
                </c:pt>
                <c:pt idx="38">
                  <c:v>2.7381</c:v>
                </c:pt>
                <c:pt idx="39">
                  <c:v>2.9762</c:v>
                </c:pt>
                <c:pt idx="40">
                  <c:v>3.2143</c:v>
                </c:pt>
                <c:pt idx="41">
                  <c:v>3.4524</c:v>
                </c:pt>
                <c:pt idx="42">
                  <c:v>3.6905</c:v>
                </c:pt>
                <c:pt idx="43">
                  <c:v>3.9286</c:v>
                </c:pt>
                <c:pt idx="44">
                  <c:v>4.1667</c:v>
                </c:pt>
                <c:pt idx="45">
                  <c:v>4.4048</c:v>
                </c:pt>
                <c:pt idx="46">
                  <c:v>4.6429</c:v>
                </c:pt>
                <c:pt idx="47">
                  <c:v>4.8810</c:v>
                </c:pt>
                <c:pt idx="48">
                  <c:v>5.1190</c:v>
                </c:pt>
                <c:pt idx="49">
                  <c:v>5.3571</c:v>
                </c:pt>
                <c:pt idx="50">
                  <c:v>5.5952</c:v>
                </c:pt>
                <c:pt idx="51">
                  <c:v>5.8333</c:v>
                </c:pt>
                <c:pt idx="52">
                  <c:v>6.0714</c:v>
                </c:pt>
                <c:pt idx="53">
                  <c:v>6.3095</c:v>
                </c:pt>
                <c:pt idx="54">
                  <c:v>6.5476</c:v>
                </c:pt>
                <c:pt idx="55">
                  <c:v>6.7857</c:v>
                </c:pt>
                <c:pt idx="56">
                  <c:v>7.0238</c:v>
                </c:pt>
                <c:pt idx="57">
                  <c:v>7.2619</c:v>
                </c:pt>
                <c:pt idx="58">
                  <c:v>7.5000</c:v>
                </c:pt>
                <c:pt idx="59">
                  <c:v>7.7381</c:v>
                </c:pt>
                <c:pt idx="60">
                  <c:v>7.9762</c:v>
                </c:pt>
                <c:pt idx="61">
                  <c:v>8.2143</c:v>
                </c:pt>
                <c:pt idx="62">
                  <c:v>8.4524</c:v>
                </c:pt>
                <c:pt idx="63">
                  <c:v>8.6905</c:v>
                </c:pt>
                <c:pt idx="64">
                  <c:v>8.9286</c:v>
                </c:pt>
                <c:pt idx="65">
                  <c:v>9.1667</c:v>
                </c:pt>
                <c:pt idx="66">
                  <c:v>9.4048</c:v>
                </c:pt>
                <c:pt idx="67">
                  <c:v>9.6429</c:v>
                </c:pt>
                <c:pt idx="68">
                  <c:v>9.8810</c:v>
                </c:pt>
                <c:pt idx="69">
                  <c:v>10.1190</c:v>
                </c:pt>
                <c:pt idx="70">
                  <c:v>10.3571</c:v>
                </c:pt>
                <c:pt idx="71">
                  <c:v>10.5952</c:v>
                </c:pt>
                <c:pt idx="72">
                  <c:v>10.8333</c:v>
                </c:pt>
                <c:pt idx="73">
                  <c:v>11.0714</c:v>
                </c:pt>
                <c:pt idx="74">
                  <c:v>11.3095</c:v>
                </c:pt>
                <c:pt idx="75">
                  <c:v>11.5476</c:v>
                </c:pt>
                <c:pt idx="76">
                  <c:v>11.7857</c:v>
                </c:pt>
                <c:pt idx="77">
                  <c:v>12.0238</c:v>
                </c:pt>
                <c:pt idx="78">
                  <c:v>12.2619</c:v>
                </c:pt>
                <c:pt idx="79">
                  <c:v>12.5000</c:v>
                </c:pt>
                <c:pt idx="80">
                  <c:v>12.7381</c:v>
                </c:pt>
                <c:pt idx="81">
                  <c:v>12.9762</c:v>
                </c:pt>
                <c:pt idx="82">
                  <c:v>13.2143</c:v>
                </c:pt>
                <c:pt idx="83">
                  <c:v>13.4524</c:v>
                </c:pt>
                <c:pt idx="84">
                  <c:v>13.6905</c:v>
                </c:pt>
                <c:pt idx="85">
                  <c:v>13.9286</c:v>
                </c:pt>
                <c:pt idx="86">
                  <c:v>14.1667</c:v>
                </c:pt>
                <c:pt idx="87">
                  <c:v>14.4048</c:v>
                </c:pt>
                <c:pt idx="88">
                  <c:v>14.6429</c:v>
                </c:pt>
                <c:pt idx="89">
                  <c:v>14.8810</c:v>
                </c:pt>
                <c:pt idx="90">
                  <c:v>15.1190</c:v>
                </c:pt>
                <c:pt idx="91">
                  <c:v>15.3571</c:v>
                </c:pt>
                <c:pt idx="92">
                  <c:v>15.5952</c:v>
                </c:pt>
                <c:pt idx="93">
                  <c:v>15.8333</c:v>
                </c:pt>
                <c:pt idx="94">
                  <c:v>16.0714</c:v>
                </c:pt>
                <c:pt idx="95">
                  <c:v>16.3095</c:v>
                </c:pt>
                <c:pt idx="96">
                  <c:v>16.5476</c:v>
                </c:pt>
                <c:pt idx="97">
                  <c:v>16.7857</c:v>
                </c:pt>
                <c:pt idx="98">
                  <c:v>17.0238</c:v>
                </c:pt>
                <c:pt idx="99">
                  <c:v>17.2619</c:v>
                </c:pt>
                <c:pt idx="100">
                  <c:v>17.5000</c:v>
                </c:pt>
                <c:pt idx="101">
                  <c:v>17.7381</c:v>
                </c:pt>
                <c:pt idx="102">
                  <c:v>17.9762</c:v>
                </c:pt>
                <c:pt idx="103">
                  <c:v>18.2143</c:v>
                </c:pt>
                <c:pt idx="104">
                  <c:v>18.4524</c:v>
                </c:pt>
                <c:pt idx="105">
                  <c:v>18.6905</c:v>
                </c:pt>
                <c:pt idx="106">
                  <c:v>18.9286</c:v>
                </c:pt>
                <c:pt idx="107">
                  <c:v>19.1667</c:v>
                </c:pt>
                <c:pt idx="108">
                  <c:v>19.4048</c:v>
                </c:pt>
                <c:pt idx="109">
                  <c:v>19.6429</c:v>
                </c:pt>
                <c:pt idx="110">
                  <c:v>19.8810</c:v>
                </c:pt>
                <c:pt idx="111">
                  <c:v>20.1190</c:v>
                </c:pt>
                <c:pt idx="112">
                  <c:v>20.3571</c:v>
                </c:pt>
                <c:pt idx="113">
                  <c:v>20.5952</c:v>
                </c:pt>
                <c:pt idx="114">
                  <c:v>20.8333</c:v>
                </c:pt>
                <c:pt idx="115">
                  <c:v>21.0714</c:v>
                </c:pt>
                <c:pt idx="116">
                  <c:v>21.3095</c:v>
                </c:pt>
                <c:pt idx="117">
                  <c:v>21.5476</c:v>
                </c:pt>
                <c:pt idx="118">
                  <c:v>21.7857</c:v>
                </c:pt>
                <c:pt idx="119">
                  <c:v>22.0238</c:v>
                </c:pt>
                <c:pt idx="120">
                  <c:v>22.2619</c:v>
                </c:pt>
                <c:pt idx="121">
                  <c:v>22.5000</c:v>
                </c:pt>
                <c:pt idx="122">
                  <c:v>22.7381</c:v>
                </c:pt>
                <c:pt idx="123">
                  <c:v>22.9762</c:v>
                </c:pt>
                <c:pt idx="124">
                  <c:v>23.2143</c:v>
                </c:pt>
                <c:pt idx="125">
                  <c:v>23.4524</c:v>
                </c:pt>
                <c:pt idx="126">
                  <c:v>23.6905</c:v>
                </c:pt>
                <c:pt idx="127">
                  <c:v>23.9286</c:v>
                </c:pt>
                <c:pt idx="128">
                  <c:v>24.1667</c:v>
                </c:pt>
                <c:pt idx="129">
                  <c:v>24.4048</c:v>
                </c:pt>
                <c:pt idx="130">
                  <c:v>24.6429</c:v>
                </c:pt>
                <c:pt idx="131">
                  <c:v>24.8810</c:v>
                </c:pt>
                <c:pt idx="132">
                  <c:v>25.1190</c:v>
                </c:pt>
                <c:pt idx="133">
                  <c:v>25.3571</c:v>
                </c:pt>
                <c:pt idx="134">
                  <c:v>25.5952</c:v>
                </c:pt>
                <c:pt idx="135">
                  <c:v>25.8333</c:v>
                </c:pt>
                <c:pt idx="136">
                  <c:v>26.0714</c:v>
                </c:pt>
                <c:pt idx="137">
                  <c:v>26.3095</c:v>
                </c:pt>
                <c:pt idx="138">
                  <c:v>26.5476</c:v>
                </c:pt>
                <c:pt idx="139">
                  <c:v>26.7857</c:v>
                </c:pt>
                <c:pt idx="140">
                  <c:v>27.0238</c:v>
                </c:pt>
                <c:pt idx="141">
                  <c:v>27.2619</c:v>
                </c:pt>
                <c:pt idx="142">
                  <c:v>27.5000</c:v>
                </c:pt>
                <c:pt idx="143">
                  <c:v>27.7381</c:v>
                </c:pt>
                <c:pt idx="144">
                  <c:v>27.9762</c:v>
                </c:pt>
                <c:pt idx="145">
                  <c:v>28.2143</c:v>
                </c:pt>
                <c:pt idx="146">
                  <c:v>28.4524</c:v>
                </c:pt>
                <c:pt idx="147">
                  <c:v>28.6905</c:v>
                </c:pt>
                <c:pt idx="148">
                  <c:v>28.9286</c:v>
                </c:pt>
                <c:pt idx="149">
                  <c:v>29.1667</c:v>
                </c:pt>
                <c:pt idx="150">
                  <c:v>29.4048</c:v>
                </c:pt>
                <c:pt idx="151">
                  <c:v>29.6429</c:v>
                </c:pt>
                <c:pt idx="152">
                  <c:v>29.8810</c:v>
                </c:pt>
                <c:pt idx="153">
                  <c:v>30.1190</c:v>
                </c:pt>
                <c:pt idx="154">
                  <c:v>30.3571</c:v>
                </c:pt>
                <c:pt idx="155">
                  <c:v>30.5952</c:v>
                </c:pt>
                <c:pt idx="156">
                  <c:v>30.8333</c:v>
                </c:pt>
                <c:pt idx="157">
                  <c:v>31.0714</c:v>
                </c:pt>
                <c:pt idx="158">
                  <c:v>31.3095</c:v>
                </c:pt>
                <c:pt idx="159">
                  <c:v>31.5476</c:v>
                </c:pt>
                <c:pt idx="160">
                  <c:v>31.7857</c:v>
                </c:pt>
                <c:pt idx="161">
                  <c:v>32.0238</c:v>
                </c:pt>
                <c:pt idx="162">
                  <c:v>32.2619</c:v>
                </c:pt>
                <c:pt idx="163">
                  <c:v>32.5000</c:v>
                </c:pt>
                <c:pt idx="164">
                  <c:v>32.7381</c:v>
                </c:pt>
                <c:pt idx="165">
                  <c:v>32.9762</c:v>
                </c:pt>
                <c:pt idx="166">
                  <c:v>33.2143</c:v>
                </c:pt>
                <c:pt idx="167">
                  <c:v>33.4524</c:v>
                </c:pt>
                <c:pt idx="168">
                  <c:v>33.6905</c:v>
                </c:pt>
                <c:pt idx="169">
                  <c:v>33.9286</c:v>
                </c:pt>
                <c:pt idx="170">
                  <c:v>34.1667</c:v>
                </c:pt>
                <c:pt idx="171">
                  <c:v>34.4048</c:v>
                </c:pt>
                <c:pt idx="172">
                  <c:v>34.6429</c:v>
                </c:pt>
                <c:pt idx="173">
                  <c:v>34.8810</c:v>
                </c:pt>
                <c:pt idx="174">
                  <c:v>35.1190</c:v>
                </c:pt>
                <c:pt idx="175">
                  <c:v>35.3571</c:v>
                </c:pt>
                <c:pt idx="176">
                  <c:v>35.5952</c:v>
                </c:pt>
                <c:pt idx="177">
                  <c:v>35.8333</c:v>
                </c:pt>
                <c:pt idx="178">
                  <c:v>36.0714</c:v>
                </c:pt>
                <c:pt idx="179">
                  <c:v>36.3095</c:v>
                </c:pt>
                <c:pt idx="180">
                  <c:v>36.5476</c:v>
                </c:pt>
                <c:pt idx="181">
                  <c:v>36.7857</c:v>
                </c:pt>
                <c:pt idx="182">
                  <c:v>37.0238</c:v>
                </c:pt>
                <c:pt idx="183">
                  <c:v>37.2619</c:v>
                </c:pt>
                <c:pt idx="184">
                  <c:v>37.5000</c:v>
                </c:pt>
                <c:pt idx="185">
                  <c:v>37.7381</c:v>
                </c:pt>
                <c:pt idx="186">
                  <c:v>37.9762</c:v>
                </c:pt>
                <c:pt idx="187">
                  <c:v>38.2143</c:v>
                </c:pt>
                <c:pt idx="188">
                  <c:v>38.4524</c:v>
                </c:pt>
                <c:pt idx="189">
                  <c:v>38.6905</c:v>
                </c:pt>
                <c:pt idx="190">
                  <c:v>38.9286</c:v>
                </c:pt>
                <c:pt idx="191">
                  <c:v>39.1667</c:v>
                </c:pt>
                <c:pt idx="192">
                  <c:v>39.4048</c:v>
                </c:pt>
                <c:pt idx="193">
                  <c:v>39.6429</c:v>
                </c:pt>
                <c:pt idx="194">
                  <c:v>39.8810</c:v>
                </c:pt>
                <c:pt idx="195">
                  <c:v>40.1190</c:v>
                </c:pt>
                <c:pt idx="196">
                  <c:v>40.3571</c:v>
                </c:pt>
                <c:pt idx="197">
                  <c:v>40.5952</c:v>
                </c:pt>
                <c:pt idx="198">
                  <c:v>40.8333</c:v>
                </c:pt>
                <c:pt idx="199">
                  <c:v>41.0714</c:v>
                </c:pt>
                <c:pt idx="200">
                  <c:v>41.3095</c:v>
                </c:pt>
                <c:pt idx="201">
                  <c:v>41.5476</c:v>
                </c:pt>
                <c:pt idx="202">
                  <c:v>41.7857</c:v>
                </c:pt>
                <c:pt idx="203">
                  <c:v>42.0238</c:v>
                </c:pt>
                <c:pt idx="204">
                  <c:v>42.2619</c:v>
                </c:pt>
                <c:pt idx="205">
                  <c:v>42.5000</c:v>
                </c:pt>
                <c:pt idx="206">
                  <c:v>42.7381</c:v>
                </c:pt>
                <c:pt idx="207">
                  <c:v>42.9762</c:v>
                </c:pt>
                <c:pt idx="208">
                  <c:v>43.2143</c:v>
                </c:pt>
                <c:pt idx="209">
                  <c:v>43.4524</c:v>
                </c:pt>
                <c:pt idx="210">
                  <c:v>43.6905</c:v>
                </c:pt>
                <c:pt idx="211">
                  <c:v>43.9286</c:v>
                </c:pt>
                <c:pt idx="212">
                  <c:v>44.1667</c:v>
                </c:pt>
                <c:pt idx="213">
                  <c:v>44.4048</c:v>
                </c:pt>
                <c:pt idx="214">
                  <c:v>44.6429</c:v>
                </c:pt>
                <c:pt idx="215">
                  <c:v>44.8810</c:v>
                </c:pt>
                <c:pt idx="216">
                  <c:v>45.1190</c:v>
                </c:pt>
                <c:pt idx="217">
                  <c:v>45.3571</c:v>
                </c:pt>
                <c:pt idx="218">
                  <c:v>45.5952</c:v>
                </c:pt>
                <c:pt idx="219">
                  <c:v>45.8333</c:v>
                </c:pt>
                <c:pt idx="220">
                  <c:v>46.0714</c:v>
                </c:pt>
                <c:pt idx="221">
                  <c:v>46.3095</c:v>
                </c:pt>
                <c:pt idx="222">
                  <c:v>46.5476</c:v>
                </c:pt>
                <c:pt idx="223">
                  <c:v>46.7857</c:v>
                </c:pt>
                <c:pt idx="224">
                  <c:v>47.0238</c:v>
                </c:pt>
                <c:pt idx="225">
                  <c:v>47.2619</c:v>
                </c:pt>
                <c:pt idx="226">
                  <c:v>47.5000</c:v>
                </c:pt>
                <c:pt idx="227">
                  <c:v>47.7381</c:v>
                </c:pt>
                <c:pt idx="228">
                  <c:v>47.9762</c:v>
                </c:pt>
                <c:pt idx="229">
                  <c:v>48.2143</c:v>
                </c:pt>
                <c:pt idx="230">
                  <c:v>48.4524</c:v>
                </c:pt>
                <c:pt idx="231">
                  <c:v>48.6905</c:v>
                </c:pt>
                <c:pt idx="232">
                  <c:v>48.9286</c:v>
                </c:pt>
                <c:pt idx="233">
                  <c:v>49.1667</c:v>
                </c:pt>
                <c:pt idx="234">
                  <c:v>49.4048</c:v>
                </c:pt>
                <c:pt idx="235">
                  <c:v>49.6429</c:v>
                </c:pt>
                <c:pt idx="236">
                  <c:v>49.8810</c:v>
                </c:pt>
                <c:pt idx="237">
                  <c:v>50.1190</c:v>
                </c:pt>
                <c:pt idx="238">
                  <c:v>50.3571</c:v>
                </c:pt>
                <c:pt idx="239">
                  <c:v>50.5952</c:v>
                </c:pt>
                <c:pt idx="240">
                  <c:v>50.8333</c:v>
                </c:pt>
                <c:pt idx="241">
                  <c:v>51.0714</c:v>
                </c:pt>
                <c:pt idx="242">
                  <c:v>51.3095</c:v>
                </c:pt>
                <c:pt idx="243">
                  <c:v>51.5476</c:v>
                </c:pt>
                <c:pt idx="244">
                  <c:v>51.7857</c:v>
                </c:pt>
                <c:pt idx="245">
                  <c:v>52.0238</c:v>
                </c:pt>
                <c:pt idx="246">
                  <c:v>52.2619</c:v>
                </c:pt>
                <c:pt idx="247">
                  <c:v>52.5000</c:v>
                </c:pt>
                <c:pt idx="248">
                  <c:v>52.7381</c:v>
                </c:pt>
                <c:pt idx="249">
                  <c:v>52.9762</c:v>
                </c:pt>
                <c:pt idx="250">
                  <c:v>53.2143</c:v>
                </c:pt>
                <c:pt idx="251">
                  <c:v>53.4524</c:v>
                </c:pt>
                <c:pt idx="252">
                  <c:v>53.6905</c:v>
                </c:pt>
                <c:pt idx="253">
                  <c:v>53.9286</c:v>
                </c:pt>
                <c:pt idx="254">
                  <c:v>54.1667</c:v>
                </c:pt>
                <c:pt idx="255">
                  <c:v>54.4048</c:v>
                </c:pt>
                <c:pt idx="256">
                  <c:v>54.6429</c:v>
                </c:pt>
                <c:pt idx="257">
                  <c:v>54.8810</c:v>
                </c:pt>
                <c:pt idx="258">
                  <c:v>55.1190</c:v>
                </c:pt>
                <c:pt idx="259">
                  <c:v>55.3571</c:v>
                </c:pt>
                <c:pt idx="260">
                  <c:v>55.5952</c:v>
                </c:pt>
                <c:pt idx="261">
                  <c:v>55.8333</c:v>
                </c:pt>
                <c:pt idx="262">
                  <c:v>56.0714</c:v>
                </c:pt>
                <c:pt idx="263">
                  <c:v>56.3095</c:v>
                </c:pt>
                <c:pt idx="264">
                  <c:v>56.5476</c:v>
                </c:pt>
                <c:pt idx="265">
                  <c:v>56.7857</c:v>
                </c:pt>
                <c:pt idx="266">
                  <c:v>57.0238</c:v>
                </c:pt>
                <c:pt idx="267">
                  <c:v>57.2619</c:v>
                </c:pt>
                <c:pt idx="268">
                  <c:v>57.5000</c:v>
                </c:pt>
                <c:pt idx="269">
                  <c:v>57.7381</c:v>
                </c:pt>
                <c:pt idx="270">
                  <c:v>57.9762</c:v>
                </c:pt>
                <c:pt idx="271">
                  <c:v>58.2143</c:v>
                </c:pt>
                <c:pt idx="272">
                  <c:v>58.4524</c:v>
                </c:pt>
                <c:pt idx="273">
                  <c:v>58.6905</c:v>
                </c:pt>
                <c:pt idx="274">
                  <c:v>58.9286</c:v>
                </c:pt>
                <c:pt idx="275">
                  <c:v>59.1667</c:v>
                </c:pt>
                <c:pt idx="276">
                  <c:v>59.4048</c:v>
                </c:pt>
                <c:pt idx="277">
                  <c:v>59.6429</c:v>
                </c:pt>
                <c:pt idx="278">
                  <c:v>59.8810</c:v>
                </c:pt>
                <c:pt idx="279">
                  <c:v>60.1190</c:v>
                </c:pt>
                <c:pt idx="280">
                  <c:v>60.3571</c:v>
                </c:pt>
                <c:pt idx="281">
                  <c:v>60.5952</c:v>
                </c:pt>
                <c:pt idx="282">
                  <c:v>60.8333</c:v>
                </c:pt>
                <c:pt idx="283">
                  <c:v>61.0714</c:v>
                </c:pt>
                <c:pt idx="284">
                  <c:v>61.3095</c:v>
                </c:pt>
                <c:pt idx="285">
                  <c:v>61.5476</c:v>
                </c:pt>
                <c:pt idx="286">
                  <c:v>61.7857</c:v>
                </c:pt>
                <c:pt idx="287">
                  <c:v>62.0238</c:v>
                </c:pt>
                <c:pt idx="288">
                  <c:v>62.2619</c:v>
                </c:pt>
                <c:pt idx="289">
                  <c:v>62.5000</c:v>
                </c:pt>
                <c:pt idx="290">
                  <c:v>62.7381</c:v>
                </c:pt>
                <c:pt idx="291">
                  <c:v>62.9762</c:v>
                </c:pt>
                <c:pt idx="292">
                  <c:v>63.2143</c:v>
                </c:pt>
                <c:pt idx="293">
                  <c:v>63.4524</c:v>
                </c:pt>
                <c:pt idx="294">
                  <c:v>63.6905</c:v>
                </c:pt>
                <c:pt idx="295">
                  <c:v>63.9286</c:v>
                </c:pt>
                <c:pt idx="296">
                  <c:v>64.1667</c:v>
                </c:pt>
                <c:pt idx="297">
                  <c:v>64.4048</c:v>
                </c:pt>
                <c:pt idx="298">
                  <c:v>64.6429</c:v>
                </c:pt>
                <c:pt idx="299">
                  <c:v>64.8810</c:v>
                </c:pt>
                <c:pt idx="300">
                  <c:v>65.1190</c:v>
                </c:pt>
                <c:pt idx="301">
                  <c:v>65.3571</c:v>
                </c:pt>
                <c:pt idx="302">
                  <c:v>65.5952</c:v>
                </c:pt>
                <c:pt idx="303">
                  <c:v>65.8333</c:v>
                </c:pt>
                <c:pt idx="304">
                  <c:v>66.0714</c:v>
                </c:pt>
                <c:pt idx="305">
                  <c:v>66.3095</c:v>
                </c:pt>
                <c:pt idx="306">
                  <c:v>66.5476</c:v>
                </c:pt>
                <c:pt idx="307">
                  <c:v>66.7857</c:v>
                </c:pt>
                <c:pt idx="308">
                  <c:v>67.0238</c:v>
                </c:pt>
                <c:pt idx="309">
                  <c:v>67.2619</c:v>
                </c:pt>
                <c:pt idx="310">
                  <c:v>67.5000</c:v>
                </c:pt>
                <c:pt idx="311">
                  <c:v>67.7381</c:v>
                </c:pt>
                <c:pt idx="312">
                  <c:v>67.9762</c:v>
                </c:pt>
                <c:pt idx="313">
                  <c:v>68.2143</c:v>
                </c:pt>
                <c:pt idx="314">
                  <c:v>68.4524</c:v>
                </c:pt>
                <c:pt idx="315">
                  <c:v>68.6905</c:v>
                </c:pt>
                <c:pt idx="316">
                  <c:v>68.9286</c:v>
                </c:pt>
                <c:pt idx="317">
                  <c:v>69.1667</c:v>
                </c:pt>
                <c:pt idx="318">
                  <c:v>69.4048</c:v>
                </c:pt>
                <c:pt idx="319">
                  <c:v>69.6429</c:v>
                </c:pt>
                <c:pt idx="320">
                  <c:v>69.8810</c:v>
                </c:pt>
                <c:pt idx="321">
                  <c:v>70.1190</c:v>
                </c:pt>
                <c:pt idx="322">
                  <c:v>70.3571</c:v>
                </c:pt>
                <c:pt idx="323">
                  <c:v>70.5952</c:v>
                </c:pt>
                <c:pt idx="324">
                  <c:v>70.8333</c:v>
                </c:pt>
                <c:pt idx="325">
                  <c:v>71.0714</c:v>
                </c:pt>
                <c:pt idx="326">
                  <c:v>71.3095</c:v>
                </c:pt>
                <c:pt idx="327">
                  <c:v>71.5476</c:v>
                </c:pt>
                <c:pt idx="328">
                  <c:v>71.7857</c:v>
                </c:pt>
                <c:pt idx="329">
                  <c:v>72.0238</c:v>
                </c:pt>
                <c:pt idx="330">
                  <c:v>72.2619</c:v>
                </c:pt>
                <c:pt idx="331">
                  <c:v>72.5000</c:v>
                </c:pt>
                <c:pt idx="332">
                  <c:v>72.7381</c:v>
                </c:pt>
                <c:pt idx="333">
                  <c:v>72.9762</c:v>
                </c:pt>
                <c:pt idx="334">
                  <c:v>73.2143</c:v>
                </c:pt>
                <c:pt idx="335">
                  <c:v>73.4524</c:v>
                </c:pt>
                <c:pt idx="336">
                  <c:v>73.6905</c:v>
                </c:pt>
                <c:pt idx="337">
                  <c:v>73.9286</c:v>
                </c:pt>
                <c:pt idx="338">
                  <c:v>74.1667</c:v>
                </c:pt>
                <c:pt idx="339">
                  <c:v>74.4048</c:v>
                </c:pt>
                <c:pt idx="340">
                  <c:v>74.6429</c:v>
                </c:pt>
                <c:pt idx="341">
                  <c:v>74.8810</c:v>
                </c:pt>
                <c:pt idx="342">
                  <c:v>75.1190</c:v>
                </c:pt>
                <c:pt idx="343">
                  <c:v>75.3571</c:v>
                </c:pt>
                <c:pt idx="344">
                  <c:v>75.5952</c:v>
                </c:pt>
                <c:pt idx="345">
                  <c:v>75.8333</c:v>
                </c:pt>
                <c:pt idx="346">
                  <c:v>76.0714</c:v>
                </c:pt>
                <c:pt idx="347">
                  <c:v>76.3095</c:v>
                </c:pt>
                <c:pt idx="348">
                  <c:v>76.5476</c:v>
                </c:pt>
                <c:pt idx="349">
                  <c:v>76.7857</c:v>
                </c:pt>
                <c:pt idx="350">
                  <c:v>77.0238</c:v>
                </c:pt>
                <c:pt idx="351">
                  <c:v>77.2619</c:v>
                </c:pt>
                <c:pt idx="352">
                  <c:v>77.5000</c:v>
                </c:pt>
                <c:pt idx="353">
                  <c:v>77.7381</c:v>
                </c:pt>
                <c:pt idx="354">
                  <c:v>77.9762</c:v>
                </c:pt>
                <c:pt idx="355">
                  <c:v>78.2143</c:v>
                </c:pt>
                <c:pt idx="356">
                  <c:v>78.4524</c:v>
                </c:pt>
                <c:pt idx="357">
                  <c:v>78.6905</c:v>
                </c:pt>
                <c:pt idx="358">
                  <c:v>78.9286</c:v>
                </c:pt>
                <c:pt idx="359">
                  <c:v>79.1667</c:v>
                </c:pt>
                <c:pt idx="360">
                  <c:v>79.4048</c:v>
                </c:pt>
                <c:pt idx="361">
                  <c:v>79.6429</c:v>
                </c:pt>
                <c:pt idx="362">
                  <c:v>79.8810</c:v>
                </c:pt>
                <c:pt idx="363">
                  <c:v>80.1190</c:v>
                </c:pt>
                <c:pt idx="364">
                  <c:v>80.3571</c:v>
                </c:pt>
                <c:pt idx="365">
                  <c:v>80.5952</c:v>
                </c:pt>
                <c:pt idx="366">
                  <c:v>80.8333</c:v>
                </c:pt>
                <c:pt idx="367">
                  <c:v>81.0714</c:v>
                </c:pt>
                <c:pt idx="368">
                  <c:v>81.3095</c:v>
                </c:pt>
                <c:pt idx="369">
                  <c:v>81.5476</c:v>
                </c:pt>
                <c:pt idx="370">
                  <c:v>81.7857</c:v>
                </c:pt>
                <c:pt idx="371">
                  <c:v>82.0238</c:v>
                </c:pt>
                <c:pt idx="372">
                  <c:v>82.2619</c:v>
                </c:pt>
                <c:pt idx="373">
                  <c:v>82.5000</c:v>
                </c:pt>
                <c:pt idx="374">
                  <c:v>82.7381</c:v>
                </c:pt>
                <c:pt idx="375">
                  <c:v>82.9762</c:v>
                </c:pt>
                <c:pt idx="376">
                  <c:v>83.2143</c:v>
                </c:pt>
                <c:pt idx="377">
                  <c:v>83.4524</c:v>
                </c:pt>
                <c:pt idx="378">
                  <c:v>83.6905</c:v>
                </c:pt>
                <c:pt idx="379">
                  <c:v>83.9286</c:v>
                </c:pt>
                <c:pt idx="380">
                  <c:v>84.1667</c:v>
                </c:pt>
                <c:pt idx="381">
                  <c:v>84.4048</c:v>
                </c:pt>
                <c:pt idx="382">
                  <c:v>84.6429</c:v>
                </c:pt>
                <c:pt idx="383">
                  <c:v>84.8810</c:v>
                </c:pt>
                <c:pt idx="384">
                  <c:v>85.1190</c:v>
                </c:pt>
                <c:pt idx="385">
                  <c:v>85.3571</c:v>
                </c:pt>
                <c:pt idx="386">
                  <c:v>85.5952</c:v>
                </c:pt>
                <c:pt idx="387">
                  <c:v>85.8333</c:v>
                </c:pt>
                <c:pt idx="388">
                  <c:v>86.0714</c:v>
                </c:pt>
                <c:pt idx="389">
                  <c:v>86.3095</c:v>
                </c:pt>
                <c:pt idx="390">
                  <c:v>86.5476</c:v>
                </c:pt>
                <c:pt idx="391">
                  <c:v>86.7857</c:v>
                </c:pt>
                <c:pt idx="392">
                  <c:v>87.0238</c:v>
                </c:pt>
                <c:pt idx="393">
                  <c:v>87.2619</c:v>
                </c:pt>
                <c:pt idx="394">
                  <c:v>87.5000</c:v>
                </c:pt>
                <c:pt idx="395">
                  <c:v>87.7381</c:v>
                </c:pt>
                <c:pt idx="396">
                  <c:v>87.9762</c:v>
                </c:pt>
                <c:pt idx="397">
                  <c:v>88.2143</c:v>
                </c:pt>
                <c:pt idx="398">
                  <c:v>88.4524</c:v>
                </c:pt>
                <c:pt idx="399">
                  <c:v>88.6905</c:v>
                </c:pt>
                <c:pt idx="400">
                  <c:v>88.9286</c:v>
                </c:pt>
                <c:pt idx="401">
                  <c:v>89.1667</c:v>
                </c:pt>
                <c:pt idx="402">
                  <c:v>89.4048</c:v>
                </c:pt>
                <c:pt idx="403">
                  <c:v>89.6429</c:v>
                </c:pt>
                <c:pt idx="404">
                  <c:v>89.8810</c:v>
                </c:pt>
                <c:pt idx="405">
                  <c:v>90.1190</c:v>
                </c:pt>
                <c:pt idx="406">
                  <c:v>90.3571</c:v>
                </c:pt>
                <c:pt idx="407">
                  <c:v>90.5952</c:v>
                </c:pt>
                <c:pt idx="408">
                  <c:v>90.8333</c:v>
                </c:pt>
                <c:pt idx="409">
                  <c:v>91.0714</c:v>
                </c:pt>
                <c:pt idx="410">
                  <c:v>91.3095</c:v>
                </c:pt>
                <c:pt idx="411">
                  <c:v>91.5476</c:v>
                </c:pt>
                <c:pt idx="412">
                  <c:v>91.7857</c:v>
                </c:pt>
                <c:pt idx="413">
                  <c:v>92.0238</c:v>
                </c:pt>
                <c:pt idx="414">
                  <c:v>92.2619</c:v>
                </c:pt>
                <c:pt idx="415">
                  <c:v>92.5000</c:v>
                </c:pt>
                <c:pt idx="416">
                  <c:v>92.7381</c:v>
                </c:pt>
                <c:pt idx="417">
                  <c:v>92.9762</c:v>
                </c:pt>
                <c:pt idx="418">
                  <c:v>93.2143</c:v>
                </c:pt>
                <c:pt idx="419">
                  <c:v>93.4524</c:v>
                </c:pt>
              </c:strCache>
            </c:strRef>
          </c:xVal>
          <c:yVal>
            <c:numRef>
              <c:f>'Regression Analysis'!$C$29:$C$448</c:f>
              <c:numCache>
                <c:formatCode>0.0000</c:formatCode>
                <c:ptCount val="420"/>
                <c:pt idx="0">
                  <c:v>-1.2628886300634186</c:v>
                </c:pt>
                <c:pt idx="1">
                  <c:v>-1.1759286388121186</c:v>
                </c:pt>
                <c:pt idx="2">
                  <c:v>-1.3622697424189045</c:v>
                </c:pt>
                <c:pt idx="3">
                  <c:v>-1.4250051467836138</c:v>
                </c:pt>
                <c:pt idx="4">
                  <c:v>-1.4563732841544708</c:v>
                </c:pt>
                <c:pt idx="5">
                  <c:v>-1.4205895560809232</c:v>
                </c:pt>
                <c:pt idx="6">
                  <c:v>-1.4108931827314946</c:v>
                </c:pt>
                <c:pt idx="7">
                  <c:v>-1.6177413986259719</c:v>
                </c:pt>
                <c:pt idx="8">
                  <c:v>-1.2716201571616077</c:v>
                </c:pt>
                <c:pt idx="9">
                  <c:v>-1.6285671700498643</c:v>
                </c:pt>
                <c:pt idx="10">
                  <c:v>-1.4685300700468114</c:v>
                </c:pt>
                <c:pt idx="11">
                  <c:v>-1.4534031841558006</c:v>
                </c:pt>
                <c:pt idx="12">
                  <c:v>-1.3765398342406101</c:v>
                </c:pt>
                <c:pt idx="13">
                  <c:v>-1.534519260418675</c:v>
                </c:pt>
                <c:pt idx="14">
                  <c:v>-1.3297825815095234</c:v>
                </c:pt>
                <c:pt idx="15">
                  <c:v>-1.5028041455156993</c:v>
                </c:pt>
                <c:pt idx="16">
                  <c:v>-1.3620298680559859</c:v>
                </c:pt>
                <c:pt idx="17">
                  <c:v>-1.4295983479740504</c:v>
                </c:pt>
                <c:pt idx="18">
                  <c:v>-1.2303082417405742</c:v>
                </c:pt>
                <c:pt idx="19">
                  <c:v>-1.5111062886686817</c:v>
                </c:pt>
                <c:pt idx="20">
                  <c:v>-1.4210649360500502</c:v>
                </c:pt>
                <c:pt idx="21">
                  <c:v>-1.4092100806786414</c:v>
                </c:pt>
                <c:pt idx="22">
                  <c:v>-1.6228080031243399</c:v>
                </c:pt>
                <c:pt idx="23">
                  <c:v>-1.5454981814813875</c:v>
                </c:pt>
                <c:pt idx="24">
                  <c:v>-1.2703674667024223</c:v>
                </c:pt>
                <c:pt idx="25">
                  <c:v>-1.3816622785605124</c:v>
                </c:pt>
                <c:pt idx="26">
                  <c:v>-1.3950994306278734</c:v>
                </c:pt>
                <c:pt idx="27">
                  <c:v>-1.3604483126556079</c:v>
                </c:pt>
                <c:pt idx="28">
                  <c:v>-1.2876113790057078</c:v>
                </c:pt>
                <c:pt idx="29">
                  <c:v>-1.3927282250862554</c:v>
                </c:pt>
                <c:pt idx="30">
                  <c:v>-1.5280752020312045</c:v>
                </c:pt>
                <c:pt idx="31">
                  <c:v>-1.7488188621796157</c:v>
                </c:pt>
                <c:pt idx="32">
                  <c:v>-1.3843349098167348</c:v>
                </c:pt>
                <c:pt idx="33">
                  <c:v>-1.5979553164501628</c:v>
                </c:pt>
                <c:pt idx="34">
                  <c:v>-1.464088134855773</c:v>
                </c:pt>
                <c:pt idx="35">
                  <c:v>-1.4868285576350937</c:v>
                </c:pt>
                <c:pt idx="36">
                  <c:v>-1.2757545469731015</c:v>
                </c:pt>
                <c:pt idx="37">
                  <c:v>-1.1763301421644217</c:v>
                </c:pt>
                <c:pt idx="38">
                  <c:v>-1.4265515891521003</c:v>
                </c:pt>
                <c:pt idx="39">
                  <c:v>-1.6216837937378914</c:v>
                </c:pt>
                <c:pt idx="40">
                  <c:v>-1.5390825257192828</c:v>
                </c:pt>
                <c:pt idx="41">
                  <c:v>-1.5981952694488113</c:v>
                </c:pt>
                <c:pt idx="42">
                  <c:v>-1.2413973993635761</c:v>
                </c:pt>
                <c:pt idx="43">
                  <c:v>-1.9317300403366966</c:v>
                </c:pt>
                <c:pt idx="44">
                  <c:v>-1.209261587583117</c:v>
                </c:pt>
                <c:pt idx="45">
                  <c:v>-1.4442523361731316</c:v>
                </c:pt>
                <c:pt idx="46">
                  <c:v>-1.5767823655983237</c:v>
                </c:pt>
                <c:pt idx="47">
                  <c:v>-1.4922440348509562</c:v>
                </c:pt>
                <c:pt idx="48">
                  <c:v>-1.4427970774671364</c:v>
                </c:pt>
                <c:pt idx="49">
                  <c:v>-1.4922279631709112</c:v>
                </c:pt>
                <c:pt idx="50">
                  <c:v>-1.3297825815095234</c:v>
                </c:pt>
                <c:pt idx="51">
                  <c:v>-1.6649787794575581</c:v>
                </c:pt>
                <c:pt idx="52">
                  <c:v>-1.2811433031660444</c:v>
                </c:pt>
                <c:pt idx="53">
                  <c:v>-1.4370240376259655</c:v>
                </c:pt>
                <c:pt idx="54">
                  <c:v>-1.1993971611906673</c:v>
                </c:pt>
                <c:pt idx="55">
                  <c:v>-1.6400487034008062</c:v>
                </c:pt>
                <c:pt idx="56">
                  <c:v>-1.2249708779767259</c:v>
                </c:pt>
                <c:pt idx="57">
                  <c:v>-1.3541712825027874</c:v>
                </c:pt>
                <c:pt idx="58">
                  <c:v>-1.4991636809247115</c:v>
                </c:pt>
                <c:pt idx="59">
                  <c:v>-1.6098185725364047</c:v>
                </c:pt>
                <c:pt idx="60">
                  <c:v>-1.332189627802236</c:v>
                </c:pt>
                <c:pt idx="61">
                  <c:v>-1.4070210088128485</c:v>
                </c:pt>
                <c:pt idx="62">
                  <c:v>-1.511171986673876</c:v>
                </c:pt>
                <c:pt idx="63">
                  <c:v>-1.3474749422017664</c:v>
                </c:pt>
                <c:pt idx="64">
                  <c:v>-1.290460148894808</c:v>
                </c:pt>
                <c:pt idx="65">
                  <c:v>-1.3744349290260791</c:v>
                </c:pt>
                <c:pt idx="66">
                  <c:v>-1.2860735450692129</c:v>
                </c:pt>
                <c:pt idx="67">
                  <c:v>-1.4986124476775657</c:v>
                </c:pt>
                <c:pt idx="68">
                  <c:v>-1.1810122524573119</c:v>
                </c:pt>
                <c:pt idx="69">
                  <c:v>-1.6706405579300672</c:v>
                </c:pt>
                <c:pt idx="70">
                  <c:v>-1.3997677438007559</c:v>
                </c:pt>
                <c:pt idx="71">
                  <c:v>-1.5539977185792111</c:v>
                </c:pt>
                <c:pt idx="72">
                  <c:v>-1.3432256384381507</c:v>
                </c:pt>
                <c:pt idx="73">
                  <c:v>-1.1838403721620789</c:v>
                </c:pt>
                <c:pt idx="74">
                  <c:v>-1.2127723357357452</c:v>
                </c:pt>
                <c:pt idx="75">
                  <c:v>-1.2190852066396607</c:v>
                </c:pt>
                <c:pt idx="76">
                  <c:v>-1.5209249411404144</c:v>
                </c:pt>
                <c:pt idx="77">
                  <c:v>-1.6779022005650868</c:v>
                </c:pt>
                <c:pt idx="78">
                  <c:v>-1.1980962903292056</c:v>
                </c:pt>
                <c:pt idx="79">
                  <c:v>-2.3177015173025524</c:v>
                </c:pt>
                <c:pt idx="80">
                  <c:v>-1.1571688691136499</c:v>
                </c:pt>
                <c:pt idx="81">
                  <c:v>-1.4442523361731316</c:v>
                </c:pt>
                <c:pt idx="82">
                  <c:v>-1.5777459736438511</c:v>
                </c:pt>
                <c:pt idx="83">
                  <c:v>-1.4424284241326388</c:v>
                </c:pt>
                <c:pt idx="84">
                  <c:v>-1.4272569968464408</c:v>
                </c:pt>
                <c:pt idx="85">
                  <c:v>-1.6665494490258146</c:v>
                </c:pt>
                <c:pt idx="86">
                  <c:v>-1.2366214105433313</c:v>
                </c:pt>
                <c:pt idx="87">
                  <c:v>-1.980275665096114</c:v>
                </c:pt>
                <c:pt idx="88">
                  <c:v>-1.1032871303420499</c:v>
                </c:pt>
                <c:pt idx="89">
                  <c:v>-1.3945805397521136</c:v>
                </c:pt>
                <c:pt idx="90">
                  <c:v>-1.1964905748188355</c:v>
                </c:pt>
                <c:pt idx="91">
                  <c:v>-1.6110680509687718</c:v>
                </c:pt>
                <c:pt idx="92">
                  <c:v>-1.3149901762279903</c:v>
                </c:pt>
                <c:pt idx="93">
                  <c:v>-1.2898508914477702</c:v>
                </c:pt>
                <c:pt idx="94">
                  <c:v>-1.5007439981193764</c:v>
                </c:pt>
                <c:pt idx="95">
                  <c:v>-1.565012996745299</c:v>
                </c:pt>
                <c:pt idx="96">
                  <c:v>-1.3388261865052824</c:v>
                </c:pt>
                <c:pt idx="97">
                  <c:v>-1.5393377975564491</c:v>
                </c:pt>
                <c:pt idx="98">
                  <c:v>-1.5223510810477938</c:v>
                </c:pt>
                <c:pt idx="99">
                  <c:v>-1.4500955349883071</c:v>
                </c:pt>
                <c:pt idx="100">
                  <c:v>-1.226139328829102</c:v>
                </c:pt>
                <c:pt idx="101">
                  <c:v>-1.2098968419836349</c:v>
                </c:pt>
                <c:pt idx="102">
                  <c:v>-1.4177108503019946</c:v>
                </c:pt>
                <c:pt idx="103">
                  <c:v>-1.5070850388091745</c:v>
                </c:pt>
                <c:pt idx="104">
                  <c:v>-1.1368088617858052</c:v>
                </c:pt>
                <c:pt idx="105">
                  <c:v>-1.6034713969859498</c:v>
                </c:pt>
                <c:pt idx="106">
                  <c:v>-1.3609113529735528</c:v>
                </c:pt>
                <c:pt idx="107">
                  <c:v>-1.745183589116734</c:v>
                </c:pt>
                <c:pt idx="108">
                  <c:v>-0.39982329726940247</c:v>
                </c:pt>
                <c:pt idx="109">
                  <c:v>-0.52415178118135408</c:v>
                </c:pt>
                <c:pt idx="110">
                  <c:v>-0.52565377436675487</c:v>
                </c:pt>
                <c:pt idx="111">
                  <c:v>-0.32921726478948088</c:v>
                </c:pt>
                <c:pt idx="112">
                  <c:v>-0.31978967404433689</c:v>
                </c:pt>
                <c:pt idx="113">
                  <c:v>-0.52133462310434675</c:v>
                </c:pt>
                <c:pt idx="114">
                  <c:v>-0.53696579720585103</c:v>
                </c:pt>
                <c:pt idx="115">
                  <c:v>-0.60404188800796366</c:v>
                </c:pt>
                <c:pt idx="116">
                  <c:v>-0.56813383990123167</c:v>
                </c:pt>
                <c:pt idx="117">
                  <c:v>-0.50111885624439889</c:v>
                </c:pt>
                <c:pt idx="118">
                  <c:v>-0.42940241149803571</c:v>
                </c:pt>
                <c:pt idx="119">
                  <c:v>-0.65675226463930159</c:v>
                </c:pt>
                <c:pt idx="120">
                  <c:v>-0.53093237263513782</c:v>
                </c:pt>
                <c:pt idx="121">
                  <c:v>-0.41887535856825719</c:v>
                </c:pt>
                <c:pt idx="122">
                  <c:v>-0.29943360565284083</c:v>
                </c:pt>
                <c:pt idx="123">
                  <c:v>-0.52641728773680585</c:v>
                </c:pt>
                <c:pt idx="124">
                  <c:v>-0.60750124373149683</c:v>
                </c:pt>
                <c:pt idx="125">
                  <c:v>-0.48978332156911097</c:v>
                </c:pt>
                <c:pt idx="126">
                  <c:v>-0.52630383914969858</c:v>
                </c:pt>
                <c:pt idx="127">
                  <c:v>-0.37745007319584545</c:v>
                </c:pt>
                <c:pt idx="128">
                  <c:v>-0.35861424534228803</c:v>
                </c:pt>
                <c:pt idx="129">
                  <c:v>-0.31233879663396591</c:v>
                </c:pt>
                <c:pt idx="130">
                  <c:v>-0.33195712650568776</c:v>
                </c:pt>
                <c:pt idx="131">
                  <c:v>-0.54125509121415938</c:v>
                </c:pt>
                <c:pt idx="132">
                  <c:v>-0.5250425402585206</c:v>
                </c:pt>
                <c:pt idx="133">
                  <c:v>-0.3970513152850117</c:v>
                </c:pt>
                <c:pt idx="134">
                  <c:v>-0.42917363068439762</c:v>
                </c:pt>
                <c:pt idx="135">
                  <c:v>-0.52754295459207956</c:v>
                </c:pt>
                <c:pt idx="136">
                  <c:v>-0.50719009822740224</c:v>
                </c:pt>
                <c:pt idx="137">
                  <c:v>-0.61111623137104853</c:v>
                </c:pt>
                <c:pt idx="138">
                  <c:v>-0.45112833941873509</c:v>
                </c:pt>
                <c:pt idx="139">
                  <c:v>-0.67434628786579465</c:v>
                </c:pt>
                <c:pt idx="140">
                  <c:v>-0.65383596355128493</c:v>
                </c:pt>
                <c:pt idx="141">
                  <c:v>-0.53592116158033321</c:v>
                </c:pt>
                <c:pt idx="142">
                  <c:v>-0.58021062586204497</c:v>
                </c:pt>
                <c:pt idx="143">
                  <c:v>-0.41428019510266845</c:v>
                </c:pt>
                <c:pt idx="144">
                  <c:v>-0.49222599805566736</c:v>
                </c:pt>
                <c:pt idx="145">
                  <c:v>-0.48329700121700014</c:v>
                </c:pt>
                <c:pt idx="146">
                  <c:v>-0.1423557342023809</c:v>
                </c:pt>
                <c:pt idx="147">
                  <c:v>-0.5024923683570619</c:v>
                </c:pt>
                <c:pt idx="148">
                  <c:v>-0.26738889889914308</c:v>
                </c:pt>
                <c:pt idx="149">
                  <c:v>-0.36695536263745421</c:v>
                </c:pt>
                <c:pt idx="150">
                  <c:v>-0.3458921398898136</c:v>
                </c:pt>
                <c:pt idx="151">
                  <c:v>-0.50613925700168583</c:v>
                </c:pt>
                <c:pt idx="152">
                  <c:v>-0.35883193341632014</c:v>
                </c:pt>
                <c:pt idx="153">
                  <c:v>-0.59904492045113855</c:v>
                </c:pt>
                <c:pt idx="154">
                  <c:v>-0.33110791321991062</c:v>
                </c:pt>
                <c:pt idx="155">
                  <c:v>-0.30333125165241359</c:v>
                </c:pt>
                <c:pt idx="156">
                  <c:v>-0.75804504140784168</c:v>
                </c:pt>
                <c:pt idx="157">
                  <c:v>-0.62630838544689116</c:v>
                </c:pt>
                <c:pt idx="158">
                  <c:v>-0.64140965091899371</c:v>
                </c:pt>
                <c:pt idx="159">
                  <c:v>-0.1932459164360445</c:v>
                </c:pt>
                <c:pt idx="160">
                  <c:v>-0.70857020627120937</c:v>
                </c:pt>
                <c:pt idx="161">
                  <c:v>-0.50860660205432717</c:v>
                </c:pt>
                <c:pt idx="162">
                  <c:v>-0.48851486887467477</c:v>
                </c:pt>
                <c:pt idx="163">
                  <c:v>-0.50757998883805389</c:v>
                </c:pt>
                <c:pt idx="164">
                  <c:v>-0.30873067157427503</c:v>
                </c:pt>
                <c:pt idx="165">
                  <c:v>-0.49051814880099975</c:v>
                </c:pt>
                <c:pt idx="166">
                  <c:v>-0.25141279101649205</c:v>
                </c:pt>
                <c:pt idx="167">
                  <c:v>-0.24631457470603291</c:v>
                </c:pt>
                <c:pt idx="168">
                  <c:v>-0.6663821344382761</c:v>
                </c:pt>
                <c:pt idx="169">
                  <c:v>-0.42244808424316904</c:v>
                </c:pt>
                <c:pt idx="170">
                  <c:v>-0.33513600540746413</c:v>
                </c:pt>
                <c:pt idx="171">
                  <c:v>-0.47052825146680366</c:v>
                </c:pt>
                <c:pt idx="172">
                  <c:v>-0.3950062818501392</c:v>
                </c:pt>
                <c:pt idx="173">
                  <c:v>-0.25026310467860924</c:v>
                </c:pt>
                <c:pt idx="174">
                  <c:v>-0.50176148371128626</c:v>
                </c:pt>
                <c:pt idx="175">
                  <c:v>-0.2627440860164989</c:v>
                </c:pt>
                <c:pt idx="176">
                  <c:v>-0.6183284697841227</c:v>
                </c:pt>
                <c:pt idx="177">
                  <c:v>-0.4485876233652708</c:v>
                </c:pt>
                <c:pt idx="178">
                  <c:v>-0.19905894936199919</c:v>
                </c:pt>
                <c:pt idx="179">
                  <c:v>-0.40969560234422353</c:v>
                </c:pt>
                <c:pt idx="180">
                  <c:v>-0.25722656239793062</c:v>
                </c:pt>
                <c:pt idx="181">
                  <c:v>-0.17455804953329412</c:v>
                </c:pt>
                <c:pt idx="182">
                  <c:v>-0.39503197806468648</c:v>
                </c:pt>
                <c:pt idx="183">
                  <c:v>-0.14349921574974012</c:v>
                </c:pt>
                <c:pt idx="184">
                  <c:v>-0.67589646145347126</c:v>
                </c:pt>
                <c:pt idx="185">
                  <c:v>-0.16171388706171896</c:v>
                </c:pt>
                <c:pt idx="186">
                  <c:v>-0.22001027036336662</c:v>
                </c:pt>
                <c:pt idx="187">
                  <c:v>-0.53962339313635344</c:v>
                </c:pt>
                <c:pt idx="188">
                  <c:v>-0.43660626358232069</c:v>
                </c:pt>
                <c:pt idx="189">
                  <c:v>-0.39259178385532678</c:v>
                </c:pt>
                <c:pt idx="190">
                  <c:v>-0.69540381346932989</c:v>
                </c:pt>
                <c:pt idx="191">
                  <c:v>-0.46591548892247658</c:v>
                </c:pt>
                <c:pt idx="192">
                  <c:v>-0.24543199424049655</c:v>
                </c:pt>
                <c:pt idx="193">
                  <c:v>-0.56885581902584637</c:v>
                </c:pt>
                <c:pt idx="194">
                  <c:v>-0.64461299350978596</c:v>
                </c:pt>
                <c:pt idx="195">
                  <c:v>-0.36782882053472443</c:v>
                </c:pt>
                <c:pt idx="196">
                  <c:v>-0.22840578155719582</c:v>
                </c:pt>
                <c:pt idx="197">
                  <c:v>-0.60029688400079362</c:v>
                </c:pt>
                <c:pt idx="198">
                  <c:v>-0.57772027458921293</c:v>
                </c:pt>
                <c:pt idx="199">
                  <c:v>-0.5582697114076236</c:v>
                </c:pt>
                <c:pt idx="200">
                  <c:v>-0.57780057525967354</c:v>
                </c:pt>
                <c:pt idx="201">
                  <c:v>-0.17724111957514088</c:v>
                </c:pt>
                <c:pt idx="202">
                  <c:v>-0.19361011367223968</c:v>
                </c:pt>
                <c:pt idx="203">
                  <c:v>-0.39301088344627644</c:v>
                </c:pt>
                <c:pt idx="204">
                  <c:v>-0.24916334459513312</c:v>
                </c:pt>
                <c:pt idx="205">
                  <c:v>-0.60024724612969171</c:v>
                </c:pt>
                <c:pt idx="206">
                  <c:v>-0.23881201567358712</c:v>
                </c:pt>
                <c:pt idx="207">
                  <c:v>-0.22577067265451367</c:v>
                </c:pt>
                <c:pt idx="208">
                  <c:v>-7.3930670772260232E-2</c:v>
                </c:pt>
                <c:pt idx="209">
                  <c:v>-0.4914044489397722</c:v>
                </c:pt>
                <c:pt idx="210">
                  <c:v>-0.11932602129224357</c:v>
                </c:pt>
                <c:pt idx="211">
                  <c:v>-0.5930209242437221</c:v>
                </c:pt>
                <c:pt idx="212">
                  <c:v>-0.43482678633887017</c:v>
                </c:pt>
                <c:pt idx="213">
                  <c:v>-0.59144111266505783</c:v>
                </c:pt>
                <c:pt idx="214">
                  <c:v>-0.47440216352698172</c:v>
                </c:pt>
                <c:pt idx="215">
                  <c:v>-0.26622811030611615</c:v>
                </c:pt>
                <c:pt idx="216">
                  <c:v>-0.31656800830536724</c:v>
                </c:pt>
                <c:pt idx="217">
                  <c:v>-0.32369258736765438</c:v>
                </c:pt>
                <c:pt idx="218">
                  <c:v>-0.15961000949565118</c:v>
                </c:pt>
                <c:pt idx="219">
                  <c:v>0.89809725321669065</c:v>
                </c:pt>
                <c:pt idx="220">
                  <c:v>0.73777304746117656</c:v>
                </c:pt>
                <c:pt idx="221">
                  <c:v>0.709937114782214</c:v>
                </c:pt>
                <c:pt idx="222">
                  <c:v>0.56949688811161714</c:v>
                </c:pt>
                <c:pt idx="223">
                  <c:v>0.48657244074996964</c:v>
                </c:pt>
                <c:pt idx="224">
                  <c:v>0.346726360405051</c:v>
                </c:pt>
                <c:pt idx="225">
                  <c:v>0.42335626001096038</c:v>
                </c:pt>
                <c:pt idx="226">
                  <c:v>0.53541648610465931</c:v>
                </c:pt>
                <c:pt idx="227">
                  <c:v>0.45737979738801027</c:v>
                </c:pt>
                <c:pt idx="228">
                  <c:v>0.54698547108922924</c:v>
                </c:pt>
                <c:pt idx="229">
                  <c:v>0.78929081313014571</c:v>
                </c:pt>
                <c:pt idx="230">
                  <c:v>0.76213035509578564</c:v>
                </c:pt>
                <c:pt idx="231">
                  <c:v>0.49324382613201845</c:v>
                </c:pt>
                <c:pt idx="232">
                  <c:v>0.60626889279677476</c:v>
                </c:pt>
                <c:pt idx="233">
                  <c:v>0.50558690957982755</c:v>
                </c:pt>
                <c:pt idx="234">
                  <c:v>0.54153445102111419</c:v>
                </c:pt>
                <c:pt idx="235">
                  <c:v>0.44272083976402588</c:v>
                </c:pt>
                <c:pt idx="236">
                  <c:v>0.62300924663918922</c:v>
                </c:pt>
                <c:pt idx="237">
                  <c:v>0.52310354342374632</c:v>
                </c:pt>
                <c:pt idx="238">
                  <c:v>0.66582855165079646</c:v>
                </c:pt>
                <c:pt idx="239">
                  <c:v>0.60825297635782682</c:v>
                </c:pt>
                <c:pt idx="240">
                  <c:v>0.6241186312571676</c:v>
                </c:pt>
                <c:pt idx="241">
                  <c:v>0.44707510121823368</c:v>
                </c:pt>
                <c:pt idx="242">
                  <c:v>0.38426903226351916</c:v>
                </c:pt>
                <c:pt idx="243">
                  <c:v>0.52361177341067844</c:v>
                </c:pt>
                <c:pt idx="244">
                  <c:v>0.53893562058607625</c:v>
                </c:pt>
                <c:pt idx="245">
                  <c:v>0.47675597549668414</c:v>
                </c:pt>
                <c:pt idx="246">
                  <c:v>0.52256568031633588</c:v>
                </c:pt>
                <c:pt idx="247">
                  <c:v>0.367889455913323</c:v>
                </c:pt>
                <c:pt idx="248">
                  <c:v>0.41521865713524697</c:v>
                </c:pt>
                <c:pt idx="249">
                  <c:v>0.44641984774727472</c:v>
                </c:pt>
                <c:pt idx="250">
                  <c:v>0.5224072633537693</c:v>
                </c:pt>
                <c:pt idx="251">
                  <c:v>0.62755404532414616</c:v>
                </c:pt>
                <c:pt idx="252">
                  <c:v>0.36866997843019966</c:v>
                </c:pt>
                <c:pt idx="253">
                  <c:v>0.76663339743210379</c:v>
                </c:pt>
                <c:pt idx="254">
                  <c:v>0.81509571721140173</c:v>
                </c:pt>
                <c:pt idx="255">
                  <c:v>0.70459011493791035</c:v>
                </c:pt>
                <c:pt idx="256">
                  <c:v>0.52271072713916489</c:v>
                </c:pt>
                <c:pt idx="257">
                  <c:v>0.42583367015474538</c:v>
                </c:pt>
                <c:pt idx="258">
                  <c:v>1.7130993895796642E-2</c:v>
                </c:pt>
                <c:pt idx="259">
                  <c:v>0.62939722952555055</c:v>
                </c:pt>
                <c:pt idx="260">
                  <c:v>0.33969772955308919</c:v>
                </c:pt>
                <c:pt idx="261">
                  <c:v>0.42011378884661532</c:v>
                </c:pt>
                <c:pt idx="262">
                  <c:v>0.2509928636037202</c:v>
                </c:pt>
                <c:pt idx="263">
                  <c:v>0.81803866352669896</c:v>
                </c:pt>
                <c:pt idx="264">
                  <c:v>0.69398473799886773</c:v>
                </c:pt>
                <c:pt idx="265">
                  <c:v>0.59098906782419292</c:v>
                </c:pt>
                <c:pt idx="266">
                  <c:v>0.51993502751195475</c:v>
                </c:pt>
                <c:pt idx="267">
                  <c:v>0.62965077192704655</c:v>
                </c:pt>
                <c:pt idx="268">
                  <c:v>0.60958370731347911</c:v>
                </c:pt>
                <c:pt idx="269">
                  <c:v>0.20765643666038969</c:v>
                </c:pt>
                <c:pt idx="270">
                  <c:v>0.62326299675784469</c:v>
                </c:pt>
                <c:pt idx="271">
                  <c:v>0.40802598878192509</c:v>
                </c:pt>
                <c:pt idx="272">
                  <c:v>0.71219517247565678</c:v>
                </c:pt>
                <c:pt idx="273">
                  <c:v>0.67542213730194423</c:v>
                </c:pt>
                <c:pt idx="274">
                  <c:v>0.72671995188279759</c:v>
                </c:pt>
                <c:pt idx="275">
                  <c:v>0.54102570103213665</c:v>
                </c:pt>
                <c:pt idx="276">
                  <c:v>0.52152548924316644</c:v>
                </c:pt>
                <c:pt idx="277">
                  <c:v>0.39876323905298339</c:v>
                </c:pt>
                <c:pt idx="278">
                  <c:v>0.44037824456493269</c:v>
                </c:pt>
                <c:pt idx="279">
                  <c:v>0.42236271607560427</c:v>
                </c:pt>
                <c:pt idx="280">
                  <c:v>0.67225610650744194</c:v>
                </c:pt>
                <c:pt idx="281">
                  <c:v>0.30313398457866736</c:v>
                </c:pt>
                <c:pt idx="282">
                  <c:v>0.68037311167493941</c:v>
                </c:pt>
                <c:pt idx="283">
                  <c:v>0.39856211672904518</c:v>
                </c:pt>
                <c:pt idx="284">
                  <c:v>0.62640537508877259</c:v>
                </c:pt>
                <c:pt idx="285">
                  <c:v>0.72049701772979802</c:v>
                </c:pt>
                <c:pt idx="286">
                  <c:v>0.78087085263334455</c:v>
                </c:pt>
                <c:pt idx="287">
                  <c:v>0.75114573688896602</c:v>
                </c:pt>
                <c:pt idx="288">
                  <c:v>0.73748301603478517</c:v>
                </c:pt>
                <c:pt idx="289">
                  <c:v>0.62380239516013614</c:v>
                </c:pt>
                <c:pt idx="290">
                  <c:v>0.56671818417474773</c:v>
                </c:pt>
                <c:pt idx="291">
                  <c:v>0.4050311300354883</c:v>
                </c:pt>
                <c:pt idx="292">
                  <c:v>-2.9345346132165773E-3</c:v>
                </c:pt>
                <c:pt idx="293">
                  <c:v>0.71404011123505384</c:v>
                </c:pt>
                <c:pt idx="294">
                  <c:v>0.78096691553905551</c:v>
                </c:pt>
                <c:pt idx="295">
                  <c:v>0.35340073571071429</c:v>
                </c:pt>
                <c:pt idx="296">
                  <c:v>0.25190829124697078</c:v>
                </c:pt>
                <c:pt idx="297">
                  <c:v>0.81803866352669896</c:v>
                </c:pt>
                <c:pt idx="298">
                  <c:v>0.67042153073803057</c:v>
                </c:pt>
                <c:pt idx="299">
                  <c:v>0.62223514817594916</c:v>
                </c:pt>
                <c:pt idx="300">
                  <c:v>0.46421695557285947</c:v>
                </c:pt>
                <c:pt idx="301">
                  <c:v>0.67142295619584846</c:v>
                </c:pt>
                <c:pt idx="302">
                  <c:v>0.54241454636936215</c:v>
                </c:pt>
                <c:pt idx="303">
                  <c:v>0.11033073511580671</c:v>
                </c:pt>
                <c:pt idx="304">
                  <c:v>0.53969147453686883</c:v>
                </c:pt>
                <c:pt idx="305">
                  <c:v>0.34426127836649556</c:v>
                </c:pt>
                <c:pt idx="306">
                  <c:v>0.72193826875853695</c:v>
                </c:pt>
                <c:pt idx="307">
                  <c:v>0.46633170458500395</c:v>
                </c:pt>
                <c:pt idx="308">
                  <c:v>0.83239496372022126</c:v>
                </c:pt>
                <c:pt idx="309">
                  <c:v>0.34574004606859265</c:v>
                </c:pt>
                <c:pt idx="310">
                  <c:v>0.50255671853838813</c:v>
                </c:pt>
                <c:pt idx="311">
                  <c:v>0.30887876729236252</c:v>
                </c:pt>
                <c:pt idx="312">
                  <c:v>0.50349039353417746</c:v>
                </c:pt>
                <c:pt idx="313">
                  <c:v>0.12432083547994033</c:v>
                </c:pt>
                <c:pt idx="314">
                  <c:v>0.66975787655223851</c:v>
                </c:pt>
                <c:pt idx="315">
                  <c:v>0.12351214601727278</c:v>
                </c:pt>
                <c:pt idx="316">
                  <c:v>0.68037311167493941</c:v>
                </c:pt>
                <c:pt idx="317">
                  <c:v>0.44245072877234604</c:v>
                </c:pt>
                <c:pt idx="318">
                  <c:v>0.85582304659157327</c:v>
                </c:pt>
                <c:pt idx="319">
                  <c:v>0.52968353458605311</c:v>
                </c:pt>
                <c:pt idx="320">
                  <c:v>0.84977129603259183</c:v>
                </c:pt>
                <c:pt idx="321">
                  <c:v>1.6858785256417179</c:v>
                </c:pt>
                <c:pt idx="322">
                  <c:v>1.5395121066510384</c:v>
                </c:pt>
                <c:pt idx="323">
                  <c:v>1.7407678946616603</c:v>
                </c:pt>
                <c:pt idx="324">
                  <c:v>1.6375140241357977</c:v>
                </c:pt>
                <c:pt idx="325">
                  <c:v>1.667204534494704</c:v>
                </c:pt>
                <c:pt idx="326">
                  <c:v>1.4655514041713307</c:v>
                </c:pt>
                <c:pt idx="327">
                  <c:v>1.5681028684724208</c:v>
                </c:pt>
                <c:pt idx="328">
                  <c:v>1.4735580436971096</c:v>
                </c:pt>
                <c:pt idx="329">
                  <c:v>1.4216526504315734</c:v>
                </c:pt>
                <c:pt idx="330">
                  <c:v>1.2551356541300471</c:v>
                </c:pt>
                <c:pt idx="331">
                  <c:v>1.2610598697889328</c:v>
                </c:pt>
                <c:pt idx="332">
                  <c:v>1.4436962682683641</c:v>
                </c:pt>
                <c:pt idx="333">
                  <c:v>1.6658843914723316</c:v>
                </c:pt>
                <c:pt idx="334">
                  <c:v>1.4520851361454445</c:v>
                </c:pt>
                <c:pt idx="335">
                  <c:v>1.3631583596728967</c:v>
                </c:pt>
                <c:pt idx="336">
                  <c:v>1.7109565654893673</c:v>
                </c:pt>
                <c:pt idx="337">
                  <c:v>1.5673200829414586</c:v>
                </c:pt>
                <c:pt idx="338">
                  <c:v>1.6145421305484833</c:v>
                </c:pt>
                <c:pt idx="339">
                  <c:v>1.3730131471448006</c:v>
                </c:pt>
                <c:pt idx="340">
                  <c:v>1.3950755315265004</c:v>
                </c:pt>
                <c:pt idx="341">
                  <c:v>1.3945821147620854</c:v>
                </c:pt>
                <c:pt idx="342">
                  <c:v>1.372950585370786</c:v>
                </c:pt>
                <c:pt idx="343">
                  <c:v>1.4236405971333359</c:v>
                </c:pt>
                <c:pt idx="344">
                  <c:v>1.5002801299796094</c:v>
                </c:pt>
                <c:pt idx="345">
                  <c:v>1.3185356473072369</c:v>
                </c:pt>
                <c:pt idx="346">
                  <c:v>1.4342363379919236</c:v>
                </c:pt>
                <c:pt idx="347">
                  <c:v>1.4425192089839962</c:v>
                </c:pt>
                <c:pt idx="348">
                  <c:v>1.5060855006462139</c:v>
                </c:pt>
                <c:pt idx="349">
                  <c:v>1.45774245567956</c:v>
                </c:pt>
                <c:pt idx="350">
                  <c:v>1.3785022059187355</c:v>
                </c:pt>
                <c:pt idx="351">
                  <c:v>1.5211469106352342</c:v>
                </c:pt>
                <c:pt idx="352">
                  <c:v>1.3272243932484145</c:v>
                </c:pt>
                <c:pt idx="353">
                  <c:v>1.5779069146291214</c:v>
                </c:pt>
                <c:pt idx="354">
                  <c:v>1.7838805217622076</c:v>
                </c:pt>
                <c:pt idx="355">
                  <c:v>1.5704777916568577</c:v>
                </c:pt>
                <c:pt idx="356">
                  <c:v>1.6773982635448963</c:v>
                </c:pt>
                <c:pt idx="357">
                  <c:v>1.694800592810747</c:v>
                </c:pt>
                <c:pt idx="358">
                  <c:v>1.6142325262222483</c:v>
                </c:pt>
                <c:pt idx="359">
                  <c:v>1.1535228285694665</c:v>
                </c:pt>
                <c:pt idx="360">
                  <c:v>1.6766266501989446</c:v>
                </c:pt>
                <c:pt idx="361">
                  <c:v>1.6259578872585023</c:v>
                </c:pt>
                <c:pt idx="362">
                  <c:v>1.4229470972393985</c:v>
                </c:pt>
                <c:pt idx="363">
                  <c:v>1.1489884743503147</c:v>
                </c:pt>
                <c:pt idx="364">
                  <c:v>1.4617706265028421</c:v>
                </c:pt>
                <c:pt idx="365">
                  <c:v>1.0186030511913673</c:v>
                </c:pt>
                <c:pt idx="366">
                  <c:v>1.6170195406922678</c:v>
                </c:pt>
                <c:pt idx="367">
                  <c:v>1.4520851361454445</c:v>
                </c:pt>
                <c:pt idx="368">
                  <c:v>1.5152155324672281</c:v>
                </c:pt>
                <c:pt idx="369">
                  <c:v>1.7678512668924693</c:v>
                </c:pt>
                <c:pt idx="370">
                  <c:v>1.5673200829414586</c:v>
                </c:pt>
                <c:pt idx="371">
                  <c:v>1.617390900437583</c:v>
                </c:pt>
                <c:pt idx="372">
                  <c:v>1.5311553590421418</c:v>
                </c:pt>
                <c:pt idx="373">
                  <c:v>1.3092637699539322</c:v>
                </c:pt>
                <c:pt idx="374">
                  <c:v>1.4226444254228925</c:v>
                </c:pt>
                <c:pt idx="375">
                  <c:v>1.3545261804627851</c:v>
                </c:pt>
                <c:pt idx="376">
                  <c:v>1.2741412137889796</c:v>
                </c:pt>
                <c:pt idx="377">
                  <c:v>1.402534888287434</c:v>
                </c:pt>
                <c:pt idx="378">
                  <c:v>1.3839127951855161</c:v>
                </c:pt>
                <c:pt idx="379">
                  <c:v>1.4907114992474337</c:v>
                </c:pt>
                <c:pt idx="380">
                  <c:v>1.5472970376906163</c:v>
                </c:pt>
                <c:pt idx="381">
                  <c:v>1.5319000408079244</c:v>
                </c:pt>
                <c:pt idx="382">
                  <c:v>1.638701019429881</c:v>
                </c:pt>
                <c:pt idx="383">
                  <c:v>1.2544383435715165</c:v>
                </c:pt>
                <c:pt idx="384">
                  <c:v>1.6372654627051566</c:v>
                </c:pt>
                <c:pt idx="385">
                  <c:v>1.24021280185086</c:v>
                </c:pt>
                <c:pt idx="386">
                  <c:v>1.3621238620940703</c:v>
                </c:pt>
                <c:pt idx="387">
                  <c:v>1.7399804396350547</c:v>
                </c:pt>
                <c:pt idx="388">
                  <c:v>1.4914010545248408</c:v>
                </c:pt>
                <c:pt idx="389">
                  <c:v>1.610569577443532</c:v>
                </c:pt>
                <c:pt idx="390">
                  <c:v>1.7310586732049575</c:v>
                </c:pt>
                <c:pt idx="391">
                  <c:v>1.74670495842782</c:v>
                </c:pt>
                <c:pt idx="392">
                  <c:v>1.2178432196244837</c:v>
                </c:pt>
                <c:pt idx="393">
                  <c:v>1.5015950871540573</c:v>
                </c:pt>
                <c:pt idx="394">
                  <c:v>1.7972771528465517</c:v>
                </c:pt>
                <c:pt idx="395">
                  <c:v>1.8766834031935615</c:v>
                </c:pt>
                <c:pt idx="396">
                  <c:v>1.6464835332516206</c:v>
                </c:pt>
                <c:pt idx="397">
                  <c:v>1.5260910175578593</c:v>
                </c:pt>
                <c:pt idx="398">
                  <c:v>1.0826343598327264</c:v>
                </c:pt>
                <c:pt idx="399">
                  <c:v>1.6275476212705096</c:v>
                </c:pt>
                <c:pt idx="400">
                  <c:v>1.3901890984288059</c:v>
                </c:pt>
                <c:pt idx="401">
                  <c:v>1.3911516701200091</c:v>
                </c:pt>
                <c:pt idx="402">
                  <c:v>1.8093983113851393</c:v>
                </c:pt>
                <c:pt idx="403">
                  <c:v>1.655125864894468</c:v>
                </c:pt>
                <c:pt idx="404">
                  <c:v>1.6155407729901712</c:v>
                </c:pt>
                <c:pt idx="405">
                  <c:v>1.4602384897104548</c:v>
                </c:pt>
                <c:pt idx="406">
                  <c:v>1.0769265853362966</c:v>
                </c:pt>
                <c:pt idx="407">
                  <c:v>1.6603286098848304</c:v>
                </c:pt>
                <c:pt idx="408">
                  <c:v>1.3081595596379243</c:v>
                </c:pt>
                <c:pt idx="409">
                  <c:v>1.0426903408560708</c:v>
                </c:pt>
                <c:pt idx="410">
                  <c:v>1.467587621457052</c:v>
                </c:pt>
                <c:pt idx="411">
                  <c:v>1.3192005368586512</c:v>
                </c:pt>
                <c:pt idx="412">
                  <c:v>1.507862262772985</c:v>
                </c:pt>
                <c:pt idx="413">
                  <c:v>1.6429089851192655</c:v>
                </c:pt>
                <c:pt idx="414">
                  <c:v>1.7178706046006997</c:v>
                </c:pt>
                <c:pt idx="415">
                  <c:v>1.6394269374908443</c:v>
                </c:pt>
                <c:pt idx="416">
                  <c:v>1.1844287232714499</c:v>
                </c:pt>
                <c:pt idx="417">
                  <c:v>1.4493007494505119</c:v>
                </c:pt>
                <c:pt idx="418">
                  <c:v>1.4030727542349357</c:v>
                </c:pt>
                <c:pt idx="419">
                  <c:v>1.3955331725991806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37-7D41-831C-986A8DC6F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7578239"/>
        <c:axId val="1887947792"/>
      </c:scatterChart>
      <c:valAx>
        <c:axId val="20275782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ATM Transactions (monthly)</a:t>
                </a:r>
              </a:p>
            </c:rich>
          </c:tx>
          <c:overlay val="0"/>
        </c:title>
        <c:majorTickMark val="out"/>
        <c:minorTickMark val="none"/>
        <c:tickLblPos val="nextTo"/>
        <c:crossAx val="1887947792"/>
        <c:crosses val="autoZero"/>
        <c:crossBetween val="midCat"/>
      </c:valAx>
      <c:valAx>
        <c:axId val="18879477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2027578239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Other Services Used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trendline>
            <c:spPr>
              <a:ln w="15875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strRef>
              <c:f>'Regression Analysis'!$F$2:$F$421</c:f>
              <c:strCache>
                <c:ptCount val="420"/>
                <c:pt idx="9">
                  <c:v>Significance F</c:v>
                </c:pt>
                <c:pt idx="10">
                  <c:v>0.0518</c:v>
                </c:pt>
                <c:pt idx="14">
                  <c:v>Lower 95%</c:v>
                </c:pt>
                <c:pt idx="15">
                  <c:v>1.7485</c:v>
                </c:pt>
                <c:pt idx="16">
                  <c:v>-0.0002</c:v>
                </c:pt>
                <c:pt idx="17">
                  <c:v>-0.0015</c:v>
                </c:pt>
                <c:pt idx="18">
                  <c:v>0.0065</c:v>
                </c:pt>
                <c:pt idx="19">
                  <c:v>-0.1454</c:v>
                </c:pt>
                <c:pt idx="20">
                  <c:v>-0.1501</c:v>
                </c:pt>
                <c:pt idx="26">
                  <c:v>City</c:v>
                </c:pt>
                <c:pt idx="27">
                  <c:v>1.0000</c:v>
                </c:pt>
                <c:pt idx="28">
                  <c:v>1.0000</c:v>
                </c:pt>
                <c:pt idx="29">
                  <c:v>1.0000</c:v>
                </c:pt>
                <c:pt idx="30">
                  <c:v>1.0000</c:v>
                </c:pt>
                <c:pt idx="31">
                  <c:v>1.0000</c:v>
                </c:pt>
                <c:pt idx="32">
                  <c:v>1.0000</c:v>
                </c:pt>
                <c:pt idx="33">
                  <c:v>1.0000</c:v>
                </c:pt>
                <c:pt idx="34">
                  <c:v>1.0000</c:v>
                </c:pt>
                <c:pt idx="35">
                  <c:v>1.0000</c:v>
                </c:pt>
                <c:pt idx="36">
                  <c:v>1.0000</c:v>
                </c:pt>
                <c:pt idx="37">
                  <c:v>1.0000</c:v>
                </c:pt>
                <c:pt idx="38">
                  <c:v>1.0000</c:v>
                </c:pt>
                <c:pt idx="39">
                  <c:v>1.0000</c:v>
                </c:pt>
                <c:pt idx="40">
                  <c:v>1.0000</c:v>
                </c:pt>
                <c:pt idx="41">
                  <c:v>1.0000</c:v>
                </c:pt>
                <c:pt idx="42">
                  <c:v>1.0000</c:v>
                </c:pt>
                <c:pt idx="43">
                  <c:v>1.0000</c:v>
                </c:pt>
                <c:pt idx="44">
                  <c:v>1.0000</c:v>
                </c:pt>
                <c:pt idx="45">
                  <c:v>1.0000</c:v>
                </c:pt>
                <c:pt idx="46">
                  <c:v>1.0000</c:v>
                </c:pt>
                <c:pt idx="47">
                  <c:v>1.0000</c:v>
                </c:pt>
                <c:pt idx="48">
                  <c:v>1.0000</c:v>
                </c:pt>
                <c:pt idx="49">
                  <c:v>1.0000</c:v>
                </c:pt>
                <c:pt idx="50">
                  <c:v>1.0000</c:v>
                </c:pt>
                <c:pt idx="51">
                  <c:v>1.0000</c:v>
                </c:pt>
                <c:pt idx="52">
                  <c:v>1.0000</c:v>
                </c:pt>
                <c:pt idx="53">
                  <c:v>1.0000</c:v>
                </c:pt>
                <c:pt idx="54">
                  <c:v>1.0000</c:v>
                </c:pt>
                <c:pt idx="55">
                  <c:v>1.0000</c:v>
                </c:pt>
                <c:pt idx="56">
                  <c:v>1.0000</c:v>
                </c:pt>
                <c:pt idx="57">
                  <c:v>1.0000</c:v>
                </c:pt>
                <c:pt idx="58">
                  <c:v>1.0000</c:v>
                </c:pt>
                <c:pt idx="59">
                  <c:v>1.0000</c:v>
                </c:pt>
                <c:pt idx="60">
                  <c:v>1.0000</c:v>
                </c:pt>
                <c:pt idx="61">
                  <c:v>1.0000</c:v>
                </c:pt>
                <c:pt idx="62">
                  <c:v>1.0000</c:v>
                </c:pt>
                <c:pt idx="63">
                  <c:v>1.0000</c:v>
                </c:pt>
                <c:pt idx="64">
                  <c:v>1.0000</c:v>
                </c:pt>
                <c:pt idx="65">
                  <c:v>1.0000</c:v>
                </c:pt>
                <c:pt idx="66">
                  <c:v>1.0000</c:v>
                </c:pt>
                <c:pt idx="67">
                  <c:v>1.0000</c:v>
                </c:pt>
                <c:pt idx="68">
                  <c:v>1.0000</c:v>
                </c:pt>
                <c:pt idx="69">
                  <c:v>1.0000</c:v>
                </c:pt>
                <c:pt idx="70">
                  <c:v>1.0000</c:v>
                </c:pt>
                <c:pt idx="71">
                  <c:v>1.0000</c:v>
                </c:pt>
                <c:pt idx="72">
                  <c:v>1.0000</c:v>
                </c:pt>
                <c:pt idx="73">
                  <c:v>1.0000</c:v>
                </c:pt>
                <c:pt idx="74">
                  <c:v>1.0000</c:v>
                </c:pt>
                <c:pt idx="75">
                  <c:v>1.0000</c:v>
                </c:pt>
                <c:pt idx="76">
                  <c:v>1.0000</c:v>
                </c:pt>
                <c:pt idx="77">
                  <c:v>1.0000</c:v>
                </c:pt>
                <c:pt idx="78">
                  <c:v>1.0000</c:v>
                </c:pt>
                <c:pt idx="79">
                  <c:v>1.0000</c:v>
                </c:pt>
                <c:pt idx="80">
                  <c:v>1.0000</c:v>
                </c:pt>
                <c:pt idx="81">
                  <c:v>1.0000</c:v>
                </c:pt>
                <c:pt idx="82">
                  <c:v>1.0000</c:v>
                </c:pt>
                <c:pt idx="83">
                  <c:v>1.0000</c:v>
                </c:pt>
                <c:pt idx="84">
                  <c:v>1.0000</c:v>
                </c:pt>
                <c:pt idx="85">
                  <c:v>1.0000</c:v>
                </c:pt>
                <c:pt idx="86">
                  <c:v>1.0000</c:v>
                </c:pt>
                <c:pt idx="87">
                  <c:v>1.0000</c:v>
                </c:pt>
                <c:pt idx="88">
                  <c:v>1.0000</c:v>
                </c:pt>
                <c:pt idx="89">
                  <c:v>1.0000</c:v>
                </c:pt>
                <c:pt idx="90">
                  <c:v>1.0000</c:v>
                </c:pt>
                <c:pt idx="91">
                  <c:v>1.0000</c:v>
                </c:pt>
                <c:pt idx="92">
                  <c:v>1.0000</c:v>
                </c:pt>
                <c:pt idx="93">
                  <c:v>1.0000</c:v>
                </c:pt>
                <c:pt idx="94">
                  <c:v>1.0000</c:v>
                </c:pt>
                <c:pt idx="95">
                  <c:v>1.0000</c:v>
                </c:pt>
                <c:pt idx="96">
                  <c:v>1.0000</c:v>
                </c:pt>
                <c:pt idx="97">
                  <c:v>1.0000</c:v>
                </c:pt>
                <c:pt idx="98">
                  <c:v>1.0000</c:v>
                </c:pt>
                <c:pt idx="99">
                  <c:v>1.0000</c:v>
                </c:pt>
                <c:pt idx="100">
                  <c:v>1.0000</c:v>
                </c:pt>
                <c:pt idx="101">
                  <c:v>1.0000</c:v>
                </c:pt>
                <c:pt idx="102">
                  <c:v>1.0000</c:v>
                </c:pt>
                <c:pt idx="103">
                  <c:v>1.0000</c:v>
                </c:pt>
                <c:pt idx="104">
                  <c:v>1.0000</c:v>
                </c:pt>
                <c:pt idx="105">
                  <c:v>1.0000</c:v>
                </c:pt>
                <c:pt idx="106">
                  <c:v>1.0000</c:v>
                </c:pt>
                <c:pt idx="107">
                  <c:v>1.0000</c:v>
                </c:pt>
                <c:pt idx="108">
                  <c:v>1.0000</c:v>
                </c:pt>
                <c:pt idx="109">
                  <c:v>1.0000</c:v>
                </c:pt>
                <c:pt idx="110">
                  <c:v>1.0000</c:v>
                </c:pt>
                <c:pt idx="111">
                  <c:v>1.0000</c:v>
                </c:pt>
                <c:pt idx="112">
                  <c:v>1.0000</c:v>
                </c:pt>
                <c:pt idx="113">
                  <c:v>1.0000</c:v>
                </c:pt>
                <c:pt idx="114">
                  <c:v>1.0000</c:v>
                </c:pt>
                <c:pt idx="115">
                  <c:v>1.0000</c:v>
                </c:pt>
                <c:pt idx="116">
                  <c:v>1.0000</c:v>
                </c:pt>
                <c:pt idx="117">
                  <c:v>1.0000</c:v>
                </c:pt>
                <c:pt idx="118">
                  <c:v>1.0000</c:v>
                </c:pt>
                <c:pt idx="119">
                  <c:v>1.0000</c:v>
                </c:pt>
                <c:pt idx="120">
                  <c:v>1.0000</c:v>
                </c:pt>
                <c:pt idx="121">
                  <c:v>1.0000</c:v>
                </c:pt>
                <c:pt idx="122">
                  <c:v>1.0000</c:v>
                </c:pt>
                <c:pt idx="123">
                  <c:v>1.0000</c:v>
                </c:pt>
                <c:pt idx="124">
                  <c:v>1.0000</c:v>
                </c:pt>
                <c:pt idx="125">
                  <c:v>1.0000</c:v>
                </c:pt>
                <c:pt idx="126">
                  <c:v>1.0000</c:v>
                </c:pt>
                <c:pt idx="127">
                  <c:v>1.0000</c:v>
                </c:pt>
                <c:pt idx="128">
                  <c:v>1.0000</c:v>
                </c:pt>
                <c:pt idx="129">
                  <c:v>1.0000</c:v>
                </c:pt>
                <c:pt idx="130">
                  <c:v>1.0000</c:v>
                </c:pt>
                <c:pt idx="131">
                  <c:v>1.0000</c:v>
                </c:pt>
                <c:pt idx="132">
                  <c:v>1.0000</c:v>
                </c:pt>
                <c:pt idx="133">
                  <c:v>1.0000</c:v>
                </c:pt>
                <c:pt idx="134">
                  <c:v>1.0000</c:v>
                </c:pt>
                <c:pt idx="135">
                  <c:v>2.0000</c:v>
                </c:pt>
                <c:pt idx="136">
                  <c:v>2.0000</c:v>
                </c:pt>
                <c:pt idx="137">
                  <c:v>2.0000</c:v>
                </c:pt>
                <c:pt idx="138">
                  <c:v>2.0000</c:v>
                </c:pt>
                <c:pt idx="139">
                  <c:v>2.0000</c:v>
                </c:pt>
                <c:pt idx="140">
                  <c:v>2.0000</c:v>
                </c:pt>
                <c:pt idx="141">
                  <c:v>2.0000</c:v>
                </c:pt>
                <c:pt idx="142">
                  <c:v>2.0000</c:v>
                </c:pt>
                <c:pt idx="143">
                  <c:v>2.0000</c:v>
                </c:pt>
                <c:pt idx="144">
                  <c:v>2.0000</c:v>
                </c:pt>
                <c:pt idx="145">
                  <c:v>2.0000</c:v>
                </c:pt>
                <c:pt idx="146">
                  <c:v>2.0000</c:v>
                </c:pt>
                <c:pt idx="147">
                  <c:v>2.0000</c:v>
                </c:pt>
                <c:pt idx="148">
                  <c:v>2.0000</c:v>
                </c:pt>
                <c:pt idx="149">
                  <c:v>2.0000</c:v>
                </c:pt>
                <c:pt idx="150">
                  <c:v>2.0000</c:v>
                </c:pt>
                <c:pt idx="151">
                  <c:v>2.0000</c:v>
                </c:pt>
                <c:pt idx="152">
                  <c:v>2.0000</c:v>
                </c:pt>
                <c:pt idx="153">
                  <c:v>2.0000</c:v>
                </c:pt>
                <c:pt idx="154">
                  <c:v>2.0000</c:v>
                </c:pt>
                <c:pt idx="155">
                  <c:v>2.0000</c:v>
                </c:pt>
                <c:pt idx="156">
                  <c:v>2.0000</c:v>
                </c:pt>
                <c:pt idx="157">
                  <c:v>2.0000</c:v>
                </c:pt>
                <c:pt idx="158">
                  <c:v>2.0000</c:v>
                </c:pt>
                <c:pt idx="159">
                  <c:v>2.0000</c:v>
                </c:pt>
                <c:pt idx="160">
                  <c:v>2.0000</c:v>
                </c:pt>
                <c:pt idx="161">
                  <c:v>2.0000</c:v>
                </c:pt>
                <c:pt idx="162">
                  <c:v>2.0000</c:v>
                </c:pt>
                <c:pt idx="163">
                  <c:v>2.0000</c:v>
                </c:pt>
                <c:pt idx="164">
                  <c:v>2.0000</c:v>
                </c:pt>
                <c:pt idx="165">
                  <c:v>2.0000</c:v>
                </c:pt>
                <c:pt idx="166">
                  <c:v>2.0000</c:v>
                </c:pt>
                <c:pt idx="167">
                  <c:v>2.0000</c:v>
                </c:pt>
                <c:pt idx="168">
                  <c:v>2.0000</c:v>
                </c:pt>
                <c:pt idx="169">
                  <c:v>2.0000</c:v>
                </c:pt>
                <c:pt idx="170">
                  <c:v>2.0000</c:v>
                </c:pt>
                <c:pt idx="171">
                  <c:v>2.0000</c:v>
                </c:pt>
                <c:pt idx="172">
                  <c:v>2.0000</c:v>
                </c:pt>
                <c:pt idx="173">
                  <c:v>2.0000</c:v>
                </c:pt>
                <c:pt idx="174">
                  <c:v>2.0000</c:v>
                </c:pt>
                <c:pt idx="175">
                  <c:v>2.0000</c:v>
                </c:pt>
                <c:pt idx="176">
                  <c:v>2.0000</c:v>
                </c:pt>
                <c:pt idx="177">
                  <c:v>2.0000</c:v>
                </c:pt>
                <c:pt idx="178">
                  <c:v>2.0000</c:v>
                </c:pt>
                <c:pt idx="179">
                  <c:v>2.0000</c:v>
                </c:pt>
                <c:pt idx="180">
                  <c:v>2.0000</c:v>
                </c:pt>
                <c:pt idx="181">
                  <c:v>2.0000</c:v>
                </c:pt>
                <c:pt idx="182">
                  <c:v>2.0000</c:v>
                </c:pt>
                <c:pt idx="183">
                  <c:v>2.0000</c:v>
                </c:pt>
                <c:pt idx="184">
                  <c:v>2.0000</c:v>
                </c:pt>
                <c:pt idx="185">
                  <c:v>2.0000</c:v>
                </c:pt>
                <c:pt idx="186">
                  <c:v>2.0000</c:v>
                </c:pt>
                <c:pt idx="187">
                  <c:v>2.0000</c:v>
                </c:pt>
                <c:pt idx="188">
                  <c:v>2.0000</c:v>
                </c:pt>
                <c:pt idx="189">
                  <c:v>2.0000</c:v>
                </c:pt>
                <c:pt idx="190">
                  <c:v>2.0000</c:v>
                </c:pt>
                <c:pt idx="191">
                  <c:v>2.0000</c:v>
                </c:pt>
                <c:pt idx="192">
                  <c:v>2.0000</c:v>
                </c:pt>
                <c:pt idx="193">
                  <c:v>2.0000</c:v>
                </c:pt>
                <c:pt idx="194">
                  <c:v>2.0000</c:v>
                </c:pt>
                <c:pt idx="195">
                  <c:v>2.0000</c:v>
                </c:pt>
                <c:pt idx="196">
                  <c:v>2.0000</c:v>
                </c:pt>
                <c:pt idx="197">
                  <c:v>2.0000</c:v>
                </c:pt>
                <c:pt idx="198">
                  <c:v>2.0000</c:v>
                </c:pt>
                <c:pt idx="199">
                  <c:v>2.0000</c:v>
                </c:pt>
                <c:pt idx="200">
                  <c:v>2.0000</c:v>
                </c:pt>
                <c:pt idx="201">
                  <c:v>2.0000</c:v>
                </c:pt>
                <c:pt idx="202">
                  <c:v>2.0000</c:v>
                </c:pt>
                <c:pt idx="203">
                  <c:v>2.0000</c:v>
                </c:pt>
                <c:pt idx="204">
                  <c:v>2.0000</c:v>
                </c:pt>
                <c:pt idx="205">
                  <c:v>2.0000</c:v>
                </c:pt>
                <c:pt idx="206">
                  <c:v>2.0000</c:v>
                </c:pt>
                <c:pt idx="207">
                  <c:v>2.0000</c:v>
                </c:pt>
                <c:pt idx="208">
                  <c:v>2.0000</c:v>
                </c:pt>
                <c:pt idx="209">
                  <c:v>2.0000</c:v>
                </c:pt>
                <c:pt idx="210">
                  <c:v>2.0000</c:v>
                </c:pt>
                <c:pt idx="211">
                  <c:v>2.0000</c:v>
                </c:pt>
                <c:pt idx="212">
                  <c:v>2.0000</c:v>
                </c:pt>
                <c:pt idx="213">
                  <c:v>2.0000</c:v>
                </c:pt>
                <c:pt idx="214">
                  <c:v>2.0000</c:v>
                </c:pt>
                <c:pt idx="215">
                  <c:v>2.0000</c:v>
                </c:pt>
                <c:pt idx="216">
                  <c:v>2.0000</c:v>
                </c:pt>
                <c:pt idx="217">
                  <c:v>2.0000</c:v>
                </c:pt>
                <c:pt idx="218">
                  <c:v>2.0000</c:v>
                </c:pt>
                <c:pt idx="219">
                  <c:v>2.0000</c:v>
                </c:pt>
                <c:pt idx="220">
                  <c:v>2.0000</c:v>
                </c:pt>
                <c:pt idx="221">
                  <c:v>2.0000</c:v>
                </c:pt>
                <c:pt idx="222">
                  <c:v>2.0000</c:v>
                </c:pt>
                <c:pt idx="223">
                  <c:v>2.0000</c:v>
                </c:pt>
                <c:pt idx="224">
                  <c:v>2.0000</c:v>
                </c:pt>
                <c:pt idx="225">
                  <c:v>2.0000</c:v>
                </c:pt>
                <c:pt idx="226">
                  <c:v>2.0000</c:v>
                </c:pt>
                <c:pt idx="227">
                  <c:v>2.0000</c:v>
                </c:pt>
                <c:pt idx="228">
                  <c:v>2.0000</c:v>
                </c:pt>
                <c:pt idx="229">
                  <c:v>2.0000</c:v>
                </c:pt>
                <c:pt idx="230">
                  <c:v>2.0000</c:v>
                </c:pt>
                <c:pt idx="231">
                  <c:v>2.0000</c:v>
                </c:pt>
                <c:pt idx="232">
                  <c:v>2.0000</c:v>
                </c:pt>
                <c:pt idx="233">
                  <c:v>2.0000</c:v>
                </c:pt>
                <c:pt idx="234">
                  <c:v>2.0000</c:v>
                </c:pt>
                <c:pt idx="235">
                  <c:v>2.0000</c:v>
                </c:pt>
                <c:pt idx="236">
                  <c:v>2.0000</c:v>
                </c:pt>
                <c:pt idx="237">
                  <c:v>2.0000</c:v>
                </c:pt>
                <c:pt idx="238">
                  <c:v>2.0000</c:v>
                </c:pt>
                <c:pt idx="239">
                  <c:v>2.0000</c:v>
                </c:pt>
                <c:pt idx="240">
                  <c:v>2.0000</c:v>
                </c:pt>
                <c:pt idx="241">
                  <c:v>2.0000</c:v>
                </c:pt>
                <c:pt idx="242">
                  <c:v>2.0000</c:v>
                </c:pt>
                <c:pt idx="243">
                  <c:v>2.0000</c:v>
                </c:pt>
                <c:pt idx="244">
                  <c:v>2.0000</c:v>
                </c:pt>
                <c:pt idx="245">
                  <c:v>2.0000</c:v>
                </c:pt>
                <c:pt idx="246">
                  <c:v>3.0000</c:v>
                </c:pt>
                <c:pt idx="247">
                  <c:v>3.0000</c:v>
                </c:pt>
                <c:pt idx="248">
                  <c:v>3.0000</c:v>
                </c:pt>
                <c:pt idx="249">
                  <c:v>3.0000</c:v>
                </c:pt>
                <c:pt idx="250">
                  <c:v>3.0000</c:v>
                </c:pt>
                <c:pt idx="251">
                  <c:v>3.0000</c:v>
                </c:pt>
                <c:pt idx="252">
                  <c:v>3.0000</c:v>
                </c:pt>
                <c:pt idx="253">
                  <c:v>3.0000</c:v>
                </c:pt>
                <c:pt idx="254">
                  <c:v>3.0000</c:v>
                </c:pt>
                <c:pt idx="255">
                  <c:v>3.0000</c:v>
                </c:pt>
                <c:pt idx="256">
                  <c:v>3.0000</c:v>
                </c:pt>
                <c:pt idx="257">
                  <c:v>3.0000</c:v>
                </c:pt>
                <c:pt idx="258">
                  <c:v>3.0000</c:v>
                </c:pt>
                <c:pt idx="259">
                  <c:v>3.0000</c:v>
                </c:pt>
                <c:pt idx="260">
                  <c:v>3.0000</c:v>
                </c:pt>
                <c:pt idx="261">
                  <c:v>3.0000</c:v>
                </c:pt>
                <c:pt idx="262">
                  <c:v>3.0000</c:v>
                </c:pt>
                <c:pt idx="263">
                  <c:v>3.0000</c:v>
                </c:pt>
                <c:pt idx="264">
                  <c:v>3.0000</c:v>
                </c:pt>
                <c:pt idx="265">
                  <c:v>3.0000</c:v>
                </c:pt>
                <c:pt idx="266">
                  <c:v>3.0000</c:v>
                </c:pt>
                <c:pt idx="267">
                  <c:v>3.0000</c:v>
                </c:pt>
                <c:pt idx="268">
                  <c:v>3.0000</c:v>
                </c:pt>
                <c:pt idx="269">
                  <c:v>3.0000</c:v>
                </c:pt>
                <c:pt idx="270">
                  <c:v>3.0000</c:v>
                </c:pt>
                <c:pt idx="271">
                  <c:v>3.0000</c:v>
                </c:pt>
                <c:pt idx="272">
                  <c:v>3.0000</c:v>
                </c:pt>
                <c:pt idx="273">
                  <c:v>3.0000</c:v>
                </c:pt>
                <c:pt idx="274">
                  <c:v>3.0000</c:v>
                </c:pt>
                <c:pt idx="275">
                  <c:v>3.0000</c:v>
                </c:pt>
                <c:pt idx="276">
                  <c:v>3.0000</c:v>
                </c:pt>
                <c:pt idx="277">
                  <c:v>3.0000</c:v>
                </c:pt>
                <c:pt idx="278">
                  <c:v>3.0000</c:v>
                </c:pt>
                <c:pt idx="279">
                  <c:v>3.0000</c:v>
                </c:pt>
                <c:pt idx="280">
                  <c:v>3.0000</c:v>
                </c:pt>
                <c:pt idx="281">
                  <c:v>3.0000</c:v>
                </c:pt>
                <c:pt idx="282">
                  <c:v>3.0000</c:v>
                </c:pt>
                <c:pt idx="283">
                  <c:v>3.0000</c:v>
                </c:pt>
                <c:pt idx="284">
                  <c:v>3.0000</c:v>
                </c:pt>
                <c:pt idx="285">
                  <c:v>3.0000</c:v>
                </c:pt>
                <c:pt idx="286">
                  <c:v>3.0000</c:v>
                </c:pt>
                <c:pt idx="287">
                  <c:v>3.0000</c:v>
                </c:pt>
                <c:pt idx="288">
                  <c:v>3.0000</c:v>
                </c:pt>
                <c:pt idx="289">
                  <c:v>3.0000</c:v>
                </c:pt>
                <c:pt idx="290">
                  <c:v>3.0000</c:v>
                </c:pt>
                <c:pt idx="291">
                  <c:v>3.0000</c:v>
                </c:pt>
                <c:pt idx="292">
                  <c:v>3.0000</c:v>
                </c:pt>
                <c:pt idx="293">
                  <c:v>3.0000</c:v>
                </c:pt>
                <c:pt idx="294">
                  <c:v>3.0000</c:v>
                </c:pt>
                <c:pt idx="295">
                  <c:v>3.0000</c:v>
                </c:pt>
                <c:pt idx="296">
                  <c:v>3.0000</c:v>
                </c:pt>
                <c:pt idx="297">
                  <c:v>3.0000</c:v>
                </c:pt>
                <c:pt idx="298">
                  <c:v>3.0000</c:v>
                </c:pt>
                <c:pt idx="299">
                  <c:v>3.0000</c:v>
                </c:pt>
                <c:pt idx="300">
                  <c:v>3.0000</c:v>
                </c:pt>
                <c:pt idx="301">
                  <c:v>3.0000</c:v>
                </c:pt>
                <c:pt idx="302">
                  <c:v>3.0000</c:v>
                </c:pt>
                <c:pt idx="303">
                  <c:v>3.0000</c:v>
                </c:pt>
                <c:pt idx="304">
                  <c:v>3.0000</c:v>
                </c:pt>
                <c:pt idx="305">
                  <c:v>3.0000</c:v>
                </c:pt>
                <c:pt idx="306">
                  <c:v>3.0000</c:v>
                </c:pt>
                <c:pt idx="307">
                  <c:v>3.0000</c:v>
                </c:pt>
                <c:pt idx="308">
                  <c:v>3.0000</c:v>
                </c:pt>
                <c:pt idx="309">
                  <c:v>3.0000</c:v>
                </c:pt>
                <c:pt idx="310">
                  <c:v>3.0000</c:v>
                </c:pt>
                <c:pt idx="311">
                  <c:v>3.0000</c:v>
                </c:pt>
                <c:pt idx="312">
                  <c:v>3.0000</c:v>
                </c:pt>
                <c:pt idx="313">
                  <c:v>3.0000</c:v>
                </c:pt>
                <c:pt idx="314">
                  <c:v>3.0000</c:v>
                </c:pt>
                <c:pt idx="315">
                  <c:v>3.0000</c:v>
                </c:pt>
                <c:pt idx="316">
                  <c:v>3.0000</c:v>
                </c:pt>
                <c:pt idx="317">
                  <c:v>3.0000</c:v>
                </c:pt>
                <c:pt idx="318">
                  <c:v>3.0000</c:v>
                </c:pt>
                <c:pt idx="319">
                  <c:v>3.0000</c:v>
                </c:pt>
                <c:pt idx="320">
                  <c:v>3.0000</c:v>
                </c:pt>
                <c:pt idx="321">
                  <c:v>3.0000</c:v>
                </c:pt>
                <c:pt idx="322">
                  <c:v>3.0000</c:v>
                </c:pt>
                <c:pt idx="323">
                  <c:v>3.0000</c:v>
                </c:pt>
                <c:pt idx="324">
                  <c:v>3.0000</c:v>
                </c:pt>
                <c:pt idx="325">
                  <c:v>3.0000</c:v>
                </c:pt>
                <c:pt idx="326">
                  <c:v>3.0000</c:v>
                </c:pt>
                <c:pt idx="327">
                  <c:v>3.0000</c:v>
                </c:pt>
                <c:pt idx="328">
                  <c:v>3.0000</c:v>
                </c:pt>
                <c:pt idx="329">
                  <c:v>3.0000</c:v>
                </c:pt>
                <c:pt idx="330">
                  <c:v>3.0000</c:v>
                </c:pt>
                <c:pt idx="331">
                  <c:v>3.0000</c:v>
                </c:pt>
                <c:pt idx="332">
                  <c:v>3.0000</c:v>
                </c:pt>
                <c:pt idx="333">
                  <c:v>3.0000</c:v>
                </c:pt>
                <c:pt idx="334">
                  <c:v>3.0000</c:v>
                </c:pt>
                <c:pt idx="335">
                  <c:v>3.0000</c:v>
                </c:pt>
                <c:pt idx="336">
                  <c:v>3.0000</c:v>
                </c:pt>
                <c:pt idx="337">
                  <c:v>3.0000</c:v>
                </c:pt>
                <c:pt idx="338">
                  <c:v>3.0000</c:v>
                </c:pt>
                <c:pt idx="339">
                  <c:v>3.0000</c:v>
                </c:pt>
                <c:pt idx="340">
                  <c:v>3.0000</c:v>
                </c:pt>
                <c:pt idx="341">
                  <c:v>3.0000</c:v>
                </c:pt>
                <c:pt idx="342">
                  <c:v>3.0000</c:v>
                </c:pt>
                <c:pt idx="343">
                  <c:v>3.0000</c:v>
                </c:pt>
                <c:pt idx="344">
                  <c:v>3.0000</c:v>
                </c:pt>
                <c:pt idx="345">
                  <c:v>3.0000</c:v>
                </c:pt>
                <c:pt idx="346">
                  <c:v>3.0000</c:v>
                </c:pt>
                <c:pt idx="347">
                  <c:v>3.0000</c:v>
                </c:pt>
                <c:pt idx="348">
                  <c:v>4.0000</c:v>
                </c:pt>
                <c:pt idx="349">
                  <c:v>4.0000</c:v>
                </c:pt>
                <c:pt idx="350">
                  <c:v>4.0000</c:v>
                </c:pt>
                <c:pt idx="351">
                  <c:v>4.0000</c:v>
                </c:pt>
                <c:pt idx="352">
                  <c:v>4.0000</c:v>
                </c:pt>
                <c:pt idx="353">
                  <c:v>4.0000</c:v>
                </c:pt>
                <c:pt idx="354">
                  <c:v>4.0000</c:v>
                </c:pt>
                <c:pt idx="355">
                  <c:v>4.0000</c:v>
                </c:pt>
                <c:pt idx="356">
                  <c:v>4.0000</c:v>
                </c:pt>
                <c:pt idx="357">
                  <c:v>4.0000</c:v>
                </c:pt>
                <c:pt idx="358">
                  <c:v>4.0000</c:v>
                </c:pt>
                <c:pt idx="359">
                  <c:v>4.0000</c:v>
                </c:pt>
                <c:pt idx="360">
                  <c:v>4.0000</c:v>
                </c:pt>
                <c:pt idx="361">
                  <c:v>4.0000</c:v>
                </c:pt>
                <c:pt idx="362">
                  <c:v>4.0000</c:v>
                </c:pt>
                <c:pt idx="363">
                  <c:v>4.0000</c:v>
                </c:pt>
                <c:pt idx="364">
                  <c:v>4.0000</c:v>
                </c:pt>
                <c:pt idx="365">
                  <c:v>4.0000</c:v>
                </c:pt>
                <c:pt idx="366">
                  <c:v>4.0000</c:v>
                </c:pt>
                <c:pt idx="367">
                  <c:v>4.0000</c:v>
                </c:pt>
                <c:pt idx="368">
                  <c:v>4.0000</c:v>
                </c:pt>
                <c:pt idx="369">
                  <c:v>4.0000</c:v>
                </c:pt>
                <c:pt idx="370">
                  <c:v>4.0000</c:v>
                </c:pt>
                <c:pt idx="371">
                  <c:v>4.0000</c:v>
                </c:pt>
                <c:pt idx="372">
                  <c:v>4.0000</c:v>
                </c:pt>
                <c:pt idx="373">
                  <c:v>4.0000</c:v>
                </c:pt>
                <c:pt idx="374">
                  <c:v>4.0000</c:v>
                </c:pt>
                <c:pt idx="375">
                  <c:v>4.0000</c:v>
                </c:pt>
                <c:pt idx="376">
                  <c:v>4.0000</c:v>
                </c:pt>
                <c:pt idx="377">
                  <c:v>4.0000</c:v>
                </c:pt>
                <c:pt idx="378">
                  <c:v>4.0000</c:v>
                </c:pt>
                <c:pt idx="379">
                  <c:v>4.0000</c:v>
                </c:pt>
                <c:pt idx="380">
                  <c:v>4.0000</c:v>
                </c:pt>
                <c:pt idx="381">
                  <c:v>4.0000</c:v>
                </c:pt>
                <c:pt idx="382">
                  <c:v>4.0000</c:v>
                </c:pt>
                <c:pt idx="383">
                  <c:v>4.0000</c:v>
                </c:pt>
                <c:pt idx="384">
                  <c:v>4.0000</c:v>
                </c:pt>
                <c:pt idx="385">
                  <c:v>4.0000</c:v>
                </c:pt>
                <c:pt idx="386">
                  <c:v>4.0000</c:v>
                </c:pt>
                <c:pt idx="387">
                  <c:v>4.0000</c:v>
                </c:pt>
                <c:pt idx="388">
                  <c:v>4.0000</c:v>
                </c:pt>
                <c:pt idx="389">
                  <c:v>4.0000</c:v>
                </c:pt>
                <c:pt idx="390">
                  <c:v>4.0000</c:v>
                </c:pt>
                <c:pt idx="391">
                  <c:v>4.0000</c:v>
                </c:pt>
                <c:pt idx="392">
                  <c:v>4.0000</c:v>
                </c:pt>
                <c:pt idx="393">
                  <c:v>4.0000</c:v>
                </c:pt>
                <c:pt idx="394">
                  <c:v>4.0000</c:v>
                </c:pt>
                <c:pt idx="395">
                  <c:v>4.0000</c:v>
                </c:pt>
                <c:pt idx="396">
                  <c:v>4.0000</c:v>
                </c:pt>
                <c:pt idx="397">
                  <c:v>4.0000</c:v>
                </c:pt>
                <c:pt idx="398">
                  <c:v>4.0000</c:v>
                </c:pt>
                <c:pt idx="399">
                  <c:v>4.0000</c:v>
                </c:pt>
                <c:pt idx="400">
                  <c:v>4.0000</c:v>
                </c:pt>
                <c:pt idx="401">
                  <c:v>4.0000</c:v>
                </c:pt>
                <c:pt idx="402">
                  <c:v>4.0000</c:v>
                </c:pt>
                <c:pt idx="403">
                  <c:v>4.0000</c:v>
                </c:pt>
                <c:pt idx="404">
                  <c:v>4.0000</c:v>
                </c:pt>
                <c:pt idx="405">
                  <c:v>4.0000</c:v>
                </c:pt>
                <c:pt idx="406">
                  <c:v>4.0000</c:v>
                </c:pt>
                <c:pt idx="407">
                  <c:v>4.0000</c:v>
                </c:pt>
                <c:pt idx="408">
                  <c:v>4.0000</c:v>
                </c:pt>
                <c:pt idx="409">
                  <c:v>4.0000</c:v>
                </c:pt>
                <c:pt idx="410">
                  <c:v>4.0000</c:v>
                </c:pt>
                <c:pt idx="411">
                  <c:v>4.0000</c:v>
                </c:pt>
                <c:pt idx="412">
                  <c:v>4.0000</c:v>
                </c:pt>
                <c:pt idx="413">
                  <c:v>4.0000</c:v>
                </c:pt>
                <c:pt idx="414">
                  <c:v>4.0000</c:v>
                </c:pt>
                <c:pt idx="415">
                  <c:v>4.0000</c:v>
                </c:pt>
                <c:pt idx="416">
                  <c:v>4.0000</c:v>
                </c:pt>
                <c:pt idx="417">
                  <c:v>4.0000</c:v>
                </c:pt>
                <c:pt idx="418">
                  <c:v>4.0000</c:v>
                </c:pt>
                <c:pt idx="419">
                  <c:v>4.0000</c:v>
                </c:pt>
              </c:strCache>
            </c:strRef>
          </c:xVal>
          <c:yVal>
            <c:numRef>
              <c:f>'Regression Analysis'!$C$29:$C$448</c:f>
              <c:numCache>
                <c:formatCode>0.0000</c:formatCode>
                <c:ptCount val="420"/>
                <c:pt idx="0">
                  <c:v>-1.2628886300634186</c:v>
                </c:pt>
                <c:pt idx="1">
                  <c:v>-1.1759286388121186</c:v>
                </c:pt>
                <c:pt idx="2">
                  <c:v>-1.3622697424189045</c:v>
                </c:pt>
                <c:pt idx="3">
                  <c:v>-1.4250051467836138</c:v>
                </c:pt>
                <c:pt idx="4">
                  <c:v>-1.4563732841544708</c:v>
                </c:pt>
                <c:pt idx="5">
                  <c:v>-1.4205895560809232</c:v>
                </c:pt>
                <c:pt idx="6">
                  <c:v>-1.4108931827314946</c:v>
                </c:pt>
                <c:pt idx="7">
                  <c:v>-1.6177413986259719</c:v>
                </c:pt>
                <c:pt idx="8">
                  <c:v>-1.2716201571616077</c:v>
                </c:pt>
                <c:pt idx="9">
                  <c:v>-1.6285671700498643</c:v>
                </c:pt>
                <c:pt idx="10">
                  <c:v>-1.4685300700468114</c:v>
                </c:pt>
                <c:pt idx="11">
                  <c:v>-1.4534031841558006</c:v>
                </c:pt>
                <c:pt idx="12">
                  <c:v>-1.3765398342406101</c:v>
                </c:pt>
                <c:pt idx="13">
                  <c:v>-1.534519260418675</c:v>
                </c:pt>
                <c:pt idx="14">
                  <c:v>-1.3297825815095234</c:v>
                </c:pt>
                <c:pt idx="15">
                  <c:v>-1.5028041455156993</c:v>
                </c:pt>
                <c:pt idx="16">
                  <c:v>-1.3620298680559859</c:v>
                </c:pt>
                <c:pt idx="17">
                  <c:v>-1.4295983479740504</c:v>
                </c:pt>
                <c:pt idx="18">
                  <c:v>-1.2303082417405742</c:v>
                </c:pt>
                <c:pt idx="19">
                  <c:v>-1.5111062886686817</c:v>
                </c:pt>
                <c:pt idx="20">
                  <c:v>-1.4210649360500502</c:v>
                </c:pt>
                <c:pt idx="21">
                  <c:v>-1.4092100806786414</c:v>
                </c:pt>
                <c:pt idx="22">
                  <c:v>-1.6228080031243399</c:v>
                </c:pt>
                <c:pt idx="23">
                  <c:v>-1.5454981814813875</c:v>
                </c:pt>
                <c:pt idx="24">
                  <c:v>-1.2703674667024223</c:v>
                </c:pt>
                <c:pt idx="25">
                  <c:v>-1.3816622785605124</c:v>
                </c:pt>
                <c:pt idx="26">
                  <c:v>-1.3950994306278734</c:v>
                </c:pt>
                <c:pt idx="27">
                  <c:v>-1.3604483126556079</c:v>
                </c:pt>
                <c:pt idx="28">
                  <c:v>-1.2876113790057078</c:v>
                </c:pt>
                <c:pt idx="29">
                  <c:v>-1.3927282250862554</c:v>
                </c:pt>
                <c:pt idx="30">
                  <c:v>-1.5280752020312045</c:v>
                </c:pt>
                <c:pt idx="31">
                  <c:v>-1.7488188621796157</c:v>
                </c:pt>
                <c:pt idx="32">
                  <c:v>-1.3843349098167348</c:v>
                </c:pt>
                <c:pt idx="33">
                  <c:v>-1.5979553164501628</c:v>
                </c:pt>
                <c:pt idx="34">
                  <c:v>-1.464088134855773</c:v>
                </c:pt>
                <c:pt idx="35">
                  <c:v>-1.4868285576350937</c:v>
                </c:pt>
                <c:pt idx="36">
                  <c:v>-1.2757545469731015</c:v>
                </c:pt>
                <c:pt idx="37">
                  <c:v>-1.1763301421644217</c:v>
                </c:pt>
                <c:pt idx="38">
                  <c:v>-1.4265515891521003</c:v>
                </c:pt>
                <c:pt idx="39">
                  <c:v>-1.6216837937378914</c:v>
                </c:pt>
                <c:pt idx="40">
                  <c:v>-1.5390825257192828</c:v>
                </c:pt>
                <c:pt idx="41">
                  <c:v>-1.5981952694488113</c:v>
                </c:pt>
                <c:pt idx="42">
                  <c:v>-1.2413973993635761</c:v>
                </c:pt>
                <c:pt idx="43">
                  <c:v>-1.9317300403366966</c:v>
                </c:pt>
                <c:pt idx="44">
                  <c:v>-1.209261587583117</c:v>
                </c:pt>
                <c:pt idx="45">
                  <c:v>-1.4442523361731316</c:v>
                </c:pt>
                <c:pt idx="46">
                  <c:v>-1.5767823655983237</c:v>
                </c:pt>
                <c:pt idx="47">
                  <c:v>-1.4922440348509562</c:v>
                </c:pt>
                <c:pt idx="48">
                  <c:v>-1.4427970774671364</c:v>
                </c:pt>
                <c:pt idx="49">
                  <c:v>-1.4922279631709112</c:v>
                </c:pt>
                <c:pt idx="50">
                  <c:v>-1.3297825815095234</c:v>
                </c:pt>
                <c:pt idx="51">
                  <c:v>-1.6649787794575581</c:v>
                </c:pt>
                <c:pt idx="52">
                  <c:v>-1.2811433031660444</c:v>
                </c:pt>
                <c:pt idx="53">
                  <c:v>-1.4370240376259655</c:v>
                </c:pt>
                <c:pt idx="54">
                  <c:v>-1.1993971611906673</c:v>
                </c:pt>
                <c:pt idx="55">
                  <c:v>-1.6400487034008062</c:v>
                </c:pt>
                <c:pt idx="56">
                  <c:v>-1.2249708779767259</c:v>
                </c:pt>
                <c:pt idx="57">
                  <c:v>-1.3541712825027874</c:v>
                </c:pt>
                <c:pt idx="58">
                  <c:v>-1.4991636809247115</c:v>
                </c:pt>
                <c:pt idx="59">
                  <c:v>-1.6098185725364047</c:v>
                </c:pt>
                <c:pt idx="60">
                  <c:v>-1.332189627802236</c:v>
                </c:pt>
                <c:pt idx="61">
                  <c:v>-1.4070210088128485</c:v>
                </c:pt>
                <c:pt idx="62">
                  <c:v>-1.511171986673876</c:v>
                </c:pt>
                <c:pt idx="63">
                  <c:v>-1.3474749422017664</c:v>
                </c:pt>
                <c:pt idx="64">
                  <c:v>-1.290460148894808</c:v>
                </c:pt>
                <c:pt idx="65">
                  <c:v>-1.3744349290260791</c:v>
                </c:pt>
                <c:pt idx="66">
                  <c:v>-1.2860735450692129</c:v>
                </c:pt>
                <c:pt idx="67">
                  <c:v>-1.4986124476775657</c:v>
                </c:pt>
                <c:pt idx="68">
                  <c:v>-1.1810122524573119</c:v>
                </c:pt>
                <c:pt idx="69">
                  <c:v>-1.6706405579300672</c:v>
                </c:pt>
                <c:pt idx="70">
                  <c:v>-1.3997677438007559</c:v>
                </c:pt>
                <c:pt idx="71">
                  <c:v>-1.5539977185792111</c:v>
                </c:pt>
                <c:pt idx="72">
                  <c:v>-1.3432256384381507</c:v>
                </c:pt>
                <c:pt idx="73">
                  <c:v>-1.1838403721620789</c:v>
                </c:pt>
                <c:pt idx="74">
                  <c:v>-1.2127723357357452</c:v>
                </c:pt>
                <c:pt idx="75">
                  <c:v>-1.2190852066396607</c:v>
                </c:pt>
                <c:pt idx="76">
                  <c:v>-1.5209249411404144</c:v>
                </c:pt>
                <c:pt idx="77">
                  <c:v>-1.6779022005650868</c:v>
                </c:pt>
                <c:pt idx="78">
                  <c:v>-1.1980962903292056</c:v>
                </c:pt>
                <c:pt idx="79">
                  <c:v>-2.3177015173025524</c:v>
                </c:pt>
                <c:pt idx="80">
                  <c:v>-1.1571688691136499</c:v>
                </c:pt>
                <c:pt idx="81">
                  <c:v>-1.4442523361731316</c:v>
                </c:pt>
                <c:pt idx="82">
                  <c:v>-1.5777459736438511</c:v>
                </c:pt>
                <c:pt idx="83">
                  <c:v>-1.4424284241326388</c:v>
                </c:pt>
                <c:pt idx="84">
                  <c:v>-1.4272569968464408</c:v>
                </c:pt>
                <c:pt idx="85">
                  <c:v>-1.6665494490258146</c:v>
                </c:pt>
                <c:pt idx="86">
                  <c:v>-1.2366214105433313</c:v>
                </c:pt>
                <c:pt idx="87">
                  <c:v>-1.980275665096114</c:v>
                </c:pt>
                <c:pt idx="88">
                  <c:v>-1.1032871303420499</c:v>
                </c:pt>
                <c:pt idx="89">
                  <c:v>-1.3945805397521136</c:v>
                </c:pt>
                <c:pt idx="90">
                  <c:v>-1.1964905748188355</c:v>
                </c:pt>
                <c:pt idx="91">
                  <c:v>-1.6110680509687718</c:v>
                </c:pt>
                <c:pt idx="92">
                  <c:v>-1.3149901762279903</c:v>
                </c:pt>
                <c:pt idx="93">
                  <c:v>-1.2898508914477702</c:v>
                </c:pt>
                <c:pt idx="94">
                  <c:v>-1.5007439981193764</c:v>
                </c:pt>
                <c:pt idx="95">
                  <c:v>-1.565012996745299</c:v>
                </c:pt>
                <c:pt idx="96">
                  <c:v>-1.3388261865052824</c:v>
                </c:pt>
                <c:pt idx="97">
                  <c:v>-1.5393377975564491</c:v>
                </c:pt>
                <c:pt idx="98">
                  <c:v>-1.5223510810477938</c:v>
                </c:pt>
                <c:pt idx="99">
                  <c:v>-1.4500955349883071</c:v>
                </c:pt>
                <c:pt idx="100">
                  <c:v>-1.226139328829102</c:v>
                </c:pt>
                <c:pt idx="101">
                  <c:v>-1.2098968419836349</c:v>
                </c:pt>
                <c:pt idx="102">
                  <c:v>-1.4177108503019946</c:v>
                </c:pt>
                <c:pt idx="103">
                  <c:v>-1.5070850388091745</c:v>
                </c:pt>
                <c:pt idx="104">
                  <c:v>-1.1368088617858052</c:v>
                </c:pt>
                <c:pt idx="105">
                  <c:v>-1.6034713969859498</c:v>
                </c:pt>
                <c:pt idx="106">
                  <c:v>-1.3609113529735528</c:v>
                </c:pt>
                <c:pt idx="107">
                  <c:v>-1.745183589116734</c:v>
                </c:pt>
                <c:pt idx="108">
                  <c:v>-0.39982329726940247</c:v>
                </c:pt>
                <c:pt idx="109">
                  <c:v>-0.52415178118135408</c:v>
                </c:pt>
                <c:pt idx="110">
                  <c:v>-0.52565377436675487</c:v>
                </c:pt>
                <c:pt idx="111">
                  <c:v>-0.32921726478948088</c:v>
                </c:pt>
                <c:pt idx="112">
                  <c:v>-0.31978967404433689</c:v>
                </c:pt>
                <c:pt idx="113">
                  <c:v>-0.52133462310434675</c:v>
                </c:pt>
                <c:pt idx="114">
                  <c:v>-0.53696579720585103</c:v>
                </c:pt>
                <c:pt idx="115">
                  <c:v>-0.60404188800796366</c:v>
                </c:pt>
                <c:pt idx="116">
                  <c:v>-0.56813383990123167</c:v>
                </c:pt>
                <c:pt idx="117">
                  <c:v>-0.50111885624439889</c:v>
                </c:pt>
                <c:pt idx="118">
                  <c:v>-0.42940241149803571</c:v>
                </c:pt>
                <c:pt idx="119">
                  <c:v>-0.65675226463930159</c:v>
                </c:pt>
                <c:pt idx="120">
                  <c:v>-0.53093237263513782</c:v>
                </c:pt>
                <c:pt idx="121">
                  <c:v>-0.41887535856825719</c:v>
                </c:pt>
                <c:pt idx="122">
                  <c:v>-0.29943360565284083</c:v>
                </c:pt>
                <c:pt idx="123">
                  <c:v>-0.52641728773680585</c:v>
                </c:pt>
                <c:pt idx="124">
                  <c:v>-0.60750124373149683</c:v>
                </c:pt>
                <c:pt idx="125">
                  <c:v>-0.48978332156911097</c:v>
                </c:pt>
                <c:pt idx="126">
                  <c:v>-0.52630383914969858</c:v>
                </c:pt>
                <c:pt idx="127">
                  <c:v>-0.37745007319584545</c:v>
                </c:pt>
                <c:pt idx="128">
                  <c:v>-0.35861424534228803</c:v>
                </c:pt>
                <c:pt idx="129">
                  <c:v>-0.31233879663396591</c:v>
                </c:pt>
                <c:pt idx="130">
                  <c:v>-0.33195712650568776</c:v>
                </c:pt>
                <c:pt idx="131">
                  <c:v>-0.54125509121415938</c:v>
                </c:pt>
                <c:pt idx="132">
                  <c:v>-0.5250425402585206</c:v>
                </c:pt>
                <c:pt idx="133">
                  <c:v>-0.3970513152850117</c:v>
                </c:pt>
                <c:pt idx="134">
                  <c:v>-0.42917363068439762</c:v>
                </c:pt>
                <c:pt idx="135">
                  <c:v>-0.52754295459207956</c:v>
                </c:pt>
                <c:pt idx="136">
                  <c:v>-0.50719009822740224</c:v>
                </c:pt>
                <c:pt idx="137">
                  <c:v>-0.61111623137104853</c:v>
                </c:pt>
                <c:pt idx="138">
                  <c:v>-0.45112833941873509</c:v>
                </c:pt>
                <c:pt idx="139">
                  <c:v>-0.67434628786579465</c:v>
                </c:pt>
                <c:pt idx="140">
                  <c:v>-0.65383596355128493</c:v>
                </c:pt>
                <c:pt idx="141">
                  <c:v>-0.53592116158033321</c:v>
                </c:pt>
                <c:pt idx="142">
                  <c:v>-0.58021062586204497</c:v>
                </c:pt>
                <c:pt idx="143">
                  <c:v>-0.41428019510266845</c:v>
                </c:pt>
                <c:pt idx="144">
                  <c:v>-0.49222599805566736</c:v>
                </c:pt>
                <c:pt idx="145">
                  <c:v>-0.48329700121700014</c:v>
                </c:pt>
                <c:pt idx="146">
                  <c:v>-0.1423557342023809</c:v>
                </c:pt>
                <c:pt idx="147">
                  <c:v>-0.5024923683570619</c:v>
                </c:pt>
                <c:pt idx="148">
                  <c:v>-0.26738889889914308</c:v>
                </c:pt>
                <c:pt idx="149">
                  <c:v>-0.36695536263745421</c:v>
                </c:pt>
                <c:pt idx="150">
                  <c:v>-0.3458921398898136</c:v>
                </c:pt>
                <c:pt idx="151">
                  <c:v>-0.50613925700168583</c:v>
                </c:pt>
                <c:pt idx="152">
                  <c:v>-0.35883193341632014</c:v>
                </c:pt>
                <c:pt idx="153">
                  <c:v>-0.59904492045113855</c:v>
                </c:pt>
                <c:pt idx="154">
                  <c:v>-0.33110791321991062</c:v>
                </c:pt>
                <c:pt idx="155">
                  <c:v>-0.30333125165241359</c:v>
                </c:pt>
                <c:pt idx="156">
                  <c:v>-0.75804504140784168</c:v>
                </c:pt>
                <c:pt idx="157">
                  <c:v>-0.62630838544689116</c:v>
                </c:pt>
                <c:pt idx="158">
                  <c:v>-0.64140965091899371</c:v>
                </c:pt>
                <c:pt idx="159">
                  <c:v>-0.1932459164360445</c:v>
                </c:pt>
                <c:pt idx="160">
                  <c:v>-0.70857020627120937</c:v>
                </c:pt>
                <c:pt idx="161">
                  <c:v>-0.50860660205432717</c:v>
                </c:pt>
                <c:pt idx="162">
                  <c:v>-0.48851486887467477</c:v>
                </c:pt>
                <c:pt idx="163">
                  <c:v>-0.50757998883805389</c:v>
                </c:pt>
                <c:pt idx="164">
                  <c:v>-0.30873067157427503</c:v>
                </c:pt>
                <c:pt idx="165">
                  <c:v>-0.49051814880099975</c:v>
                </c:pt>
                <c:pt idx="166">
                  <c:v>-0.25141279101649205</c:v>
                </c:pt>
                <c:pt idx="167">
                  <c:v>-0.24631457470603291</c:v>
                </c:pt>
                <c:pt idx="168">
                  <c:v>-0.6663821344382761</c:v>
                </c:pt>
                <c:pt idx="169">
                  <c:v>-0.42244808424316904</c:v>
                </c:pt>
                <c:pt idx="170">
                  <c:v>-0.33513600540746413</c:v>
                </c:pt>
                <c:pt idx="171">
                  <c:v>-0.47052825146680366</c:v>
                </c:pt>
                <c:pt idx="172">
                  <c:v>-0.3950062818501392</c:v>
                </c:pt>
                <c:pt idx="173">
                  <c:v>-0.25026310467860924</c:v>
                </c:pt>
                <c:pt idx="174">
                  <c:v>-0.50176148371128626</c:v>
                </c:pt>
                <c:pt idx="175">
                  <c:v>-0.2627440860164989</c:v>
                </c:pt>
                <c:pt idx="176">
                  <c:v>-0.6183284697841227</c:v>
                </c:pt>
                <c:pt idx="177">
                  <c:v>-0.4485876233652708</c:v>
                </c:pt>
                <c:pt idx="178">
                  <c:v>-0.19905894936199919</c:v>
                </c:pt>
                <c:pt idx="179">
                  <c:v>-0.40969560234422353</c:v>
                </c:pt>
                <c:pt idx="180">
                  <c:v>-0.25722656239793062</c:v>
                </c:pt>
                <c:pt idx="181">
                  <c:v>-0.17455804953329412</c:v>
                </c:pt>
                <c:pt idx="182">
                  <c:v>-0.39503197806468648</c:v>
                </c:pt>
                <c:pt idx="183">
                  <c:v>-0.14349921574974012</c:v>
                </c:pt>
                <c:pt idx="184">
                  <c:v>-0.67589646145347126</c:v>
                </c:pt>
                <c:pt idx="185">
                  <c:v>-0.16171388706171896</c:v>
                </c:pt>
                <c:pt idx="186">
                  <c:v>-0.22001027036336662</c:v>
                </c:pt>
                <c:pt idx="187">
                  <c:v>-0.53962339313635344</c:v>
                </c:pt>
                <c:pt idx="188">
                  <c:v>-0.43660626358232069</c:v>
                </c:pt>
                <c:pt idx="189">
                  <c:v>-0.39259178385532678</c:v>
                </c:pt>
                <c:pt idx="190">
                  <c:v>-0.69540381346932989</c:v>
                </c:pt>
                <c:pt idx="191">
                  <c:v>-0.46591548892247658</c:v>
                </c:pt>
                <c:pt idx="192">
                  <c:v>-0.24543199424049655</c:v>
                </c:pt>
                <c:pt idx="193">
                  <c:v>-0.56885581902584637</c:v>
                </c:pt>
                <c:pt idx="194">
                  <c:v>-0.64461299350978596</c:v>
                </c:pt>
                <c:pt idx="195">
                  <c:v>-0.36782882053472443</c:v>
                </c:pt>
                <c:pt idx="196">
                  <c:v>-0.22840578155719582</c:v>
                </c:pt>
                <c:pt idx="197">
                  <c:v>-0.60029688400079362</c:v>
                </c:pt>
                <c:pt idx="198">
                  <c:v>-0.57772027458921293</c:v>
                </c:pt>
                <c:pt idx="199">
                  <c:v>-0.5582697114076236</c:v>
                </c:pt>
                <c:pt idx="200">
                  <c:v>-0.57780057525967354</c:v>
                </c:pt>
                <c:pt idx="201">
                  <c:v>-0.17724111957514088</c:v>
                </c:pt>
                <c:pt idx="202">
                  <c:v>-0.19361011367223968</c:v>
                </c:pt>
                <c:pt idx="203">
                  <c:v>-0.39301088344627644</c:v>
                </c:pt>
                <c:pt idx="204">
                  <c:v>-0.24916334459513312</c:v>
                </c:pt>
                <c:pt idx="205">
                  <c:v>-0.60024724612969171</c:v>
                </c:pt>
                <c:pt idx="206">
                  <c:v>-0.23881201567358712</c:v>
                </c:pt>
                <c:pt idx="207">
                  <c:v>-0.22577067265451367</c:v>
                </c:pt>
                <c:pt idx="208">
                  <c:v>-7.3930670772260232E-2</c:v>
                </c:pt>
                <c:pt idx="209">
                  <c:v>-0.4914044489397722</c:v>
                </c:pt>
                <c:pt idx="210">
                  <c:v>-0.11932602129224357</c:v>
                </c:pt>
                <c:pt idx="211">
                  <c:v>-0.5930209242437221</c:v>
                </c:pt>
                <c:pt idx="212">
                  <c:v>-0.43482678633887017</c:v>
                </c:pt>
                <c:pt idx="213">
                  <c:v>-0.59144111266505783</c:v>
                </c:pt>
                <c:pt idx="214">
                  <c:v>-0.47440216352698172</c:v>
                </c:pt>
                <c:pt idx="215">
                  <c:v>-0.26622811030611615</c:v>
                </c:pt>
                <c:pt idx="216">
                  <c:v>-0.31656800830536724</c:v>
                </c:pt>
                <c:pt idx="217">
                  <c:v>-0.32369258736765438</c:v>
                </c:pt>
                <c:pt idx="218">
                  <c:v>-0.15961000949565118</c:v>
                </c:pt>
                <c:pt idx="219">
                  <c:v>0.89809725321669065</c:v>
                </c:pt>
                <c:pt idx="220">
                  <c:v>0.73777304746117656</c:v>
                </c:pt>
                <c:pt idx="221">
                  <c:v>0.709937114782214</c:v>
                </c:pt>
                <c:pt idx="222">
                  <c:v>0.56949688811161714</c:v>
                </c:pt>
                <c:pt idx="223">
                  <c:v>0.48657244074996964</c:v>
                </c:pt>
                <c:pt idx="224">
                  <c:v>0.346726360405051</c:v>
                </c:pt>
                <c:pt idx="225">
                  <c:v>0.42335626001096038</c:v>
                </c:pt>
                <c:pt idx="226">
                  <c:v>0.53541648610465931</c:v>
                </c:pt>
                <c:pt idx="227">
                  <c:v>0.45737979738801027</c:v>
                </c:pt>
                <c:pt idx="228">
                  <c:v>0.54698547108922924</c:v>
                </c:pt>
                <c:pt idx="229">
                  <c:v>0.78929081313014571</c:v>
                </c:pt>
                <c:pt idx="230">
                  <c:v>0.76213035509578564</c:v>
                </c:pt>
                <c:pt idx="231">
                  <c:v>0.49324382613201845</c:v>
                </c:pt>
                <c:pt idx="232">
                  <c:v>0.60626889279677476</c:v>
                </c:pt>
                <c:pt idx="233">
                  <c:v>0.50558690957982755</c:v>
                </c:pt>
                <c:pt idx="234">
                  <c:v>0.54153445102111419</c:v>
                </c:pt>
                <c:pt idx="235">
                  <c:v>0.44272083976402588</c:v>
                </c:pt>
                <c:pt idx="236">
                  <c:v>0.62300924663918922</c:v>
                </c:pt>
                <c:pt idx="237">
                  <c:v>0.52310354342374632</c:v>
                </c:pt>
                <c:pt idx="238">
                  <c:v>0.66582855165079646</c:v>
                </c:pt>
                <c:pt idx="239">
                  <c:v>0.60825297635782682</c:v>
                </c:pt>
                <c:pt idx="240">
                  <c:v>0.6241186312571676</c:v>
                </c:pt>
                <c:pt idx="241">
                  <c:v>0.44707510121823368</c:v>
                </c:pt>
                <c:pt idx="242">
                  <c:v>0.38426903226351916</c:v>
                </c:pt>
                <c:pt idx="243">
                  <c:v>0.52361177341067844</c:v>
                </c:pt>
                <c:pt idx="244">
                  <c:v>0.53893562058607625</c:v>
                </c:pt>
                <c:pt idx="245">
                  <c:v>0.47675597549668414</c:v>
                </c:pt>
                <c:pt idx="246">
                  <c:v>0.52256568031633588</c:v>
                </c:pt>
                <c:pt idx="247">
                  <c:v>0.367889455913323</c:v>
                </c:pt>
                <c:pt idx="248">
                  <c:v>0.41521865713524697</c:v>
                </c:pt>
                <c:pt idx="249">
                  <c:v>0.44641984774727472</c:v>
                </c:pt>
                <c:pt idx="250">
                  <c:v>0.5224072633537693</c:v>
                </c:pt>
                <c:pt idx="251">
                  <c:v>0.62755404532414616</c:v>
                </c:pt>
                <c:pt idx="252">
                  <c:v>0.36866997843019966</c:v>
                </c:pt>
                <c:pt idx="253">
                  <c:v>0.76663339743210379</c:v>
                </c:pt>
                <c:pt idx="254">
                  <c:v>0.81509571721140173</c:v>
                </c:pt>
                <c:pt idx="255">
                  <c:v>0.70459011493791035</c:v>
                </c:pt>
                <c:pt idx="256">
                  <c:v>0.52271072713916489</c:v>
                </c:pt>
                <c:pt idx="257">
                  <c:v>0.42583367015474538</c:v>
                </c:pt>
                <c:pt idx="258">
                  <c:v>1.7130993895796642E-2</c:v>
                </c:pt>
                <c:pt idx="259">
                  <c:v>0.62939722952555055</c:v>
                </c:pt>
                <c:pt idx="260">
                  <c:v>0.33969772955308919</c:v>
                </c:pt>
                <c:pt idx="261">
                  <c:v>0.42011378884661532</c:v>
                </c:pt>
                <c:pt idx="262">
                  <c:v>0.2509928636037202</c:v>
                </c:pt>
                <c:pt idx="263">
                  <c:v>0.81803866352669896</c:v>
                </c:pt>
                <c:pt idx="264">
                  <c:v>0.69398473799886773</c:v>
                </c:pt>
                <c:pt idx="265">
                  <c:v>0.59098906782419292</c:v>
                </c:pt>
                <c:pt idx="266">
                  <c:v>0.51993502751195475</c:v>
                </c:pt>
                <c:pt idx="267">
                  <c:v>0.62965077192704655</c:v>
                </c:pt>
                <c:pt idx="268">
                  <c:v>0.60958370731347911</c:v>
                </c:pt>
                <c:pt idx="269">
                  <c:v>0.20765643666038969</c:v>
                </c:pt>
                <c:pt idx="270">
                  <c:v>0.62326299675784469</c:v>
                </c:pt>
                <c:pt idx="271">
                  <c:v>0.40802598878192509</c:v>
                </c:pt>
                <c:pt idx="272">
                  <c:v>0.71219517247565678</c:v>
                </c:pt>
                <c:pt idx="273">
                  <c:v>0.67542213730194423</c:v>
                </c:pt>
                <c:pt idx="274">
                  <c:v>0.72671995188279759</c:v>
                </c:pt>
                <c:pt idx="275">
                  <c:v>0.54102570103213665</c:v>
                </c:pt>
                <c:pt idx="276">
                  <c:v>0.52152548924316644</c:v>
                </c:pt>
                <c:pt idx="277">
                  <c:v>0.39876323905298339</c:v>
                </c:pt>
                <c:pt idx="278">
                  <c:v>0.44037824456493269</c:v>
                </c:pt>
                <c:pt idx="279">
                  <c:v>0.42236271607560427</c:v>
                </c:pt>
                <c:pt idx="280">
                  <c:v>0.67225610650744194</c:v>
                </c:pt>
                <c:pt idx="281">
                  <c:v>0.30313398457866736</c:v>
                </c:pt>
                <c:pt idx="282">
                  <c:v>0.68037311167493941</c:v>
                </c:pt>
                <c:pt idx="283">
                  <c:v>0.39856211672904518</c:v>
                </c:pt>
                <c:pt idx="284">
                  <c:v>0.62640537508877259</c:v>
                </c:pt>
                <c:pt idx="285">
                  <c:v>0.72049701772979802</c:v>
                </c:pt>
                <c:pt idx="286">
                  <c:v>0.78087085263334455</c:v>
                </c:pt>
                <c:pt idx="287">
                  <c:v>0.75114573688896602</c:v>
                </c:pt>
                <c:pt idx="288">
                  <c:v>0.73748301603478517</c:v>
                </c:pt>
                <c:pt idx="289">
                  <c:v>0.62380239516013614</c:v>
                </c:pt>
                <c:pt idx="290">
                  <c:v>0.56671818417474773</c:v>
                </c:pt>
                <c:pt idx="291">
                  <c:v>0.4050311300354883</c:v>
                </c:pt>
                <c:pt idx="292">
                  <c:v>-2.9345346132165773E-3</c:v>
                </c:pt>
                <c:pt idx="293">
                  <c:v>0.71404011123505384</c:v>
                </c:pt>
                <c:pt idx="294">
                  <c:v>0.78096691553905551</c:v>
                </c:pt>
                <c:pt idx="295">
                  <c:v>0.35340073571071429</c:v>
                </c:pt>
                <c:pt idx="296">
                  <c:v>0.25190829124697078</c:v>
                </c:pt>
                <c:pt idx="297">
                  <c:v>0.81803866352669896</c:v>
                </c:pt>
                <c:pt idx="298">
                  <c:v>0.67042153073803057</c:v>
                </c:pt>
                <c:pt idx="299">
                  <c:v>0.62223514817594916</c:v>
                </c:pt>
                <c:pt idx="300">
                  <c:v>0.46421695557285947</c:v>
                </c:pt>
                <c:pt idx="301">
                  <c:v>0.67142295619584846</c:v>
                </c:pt>
                <c:pt idx="302">
                  <c:v>0.54241454636936215</c:v>
                </c:pt>
                <c:pt idx="303">
                  <c:v>0.11033073511580671</c:v>
                </c:pt>
                <c:pt idx="304">
                  <c:v>0.53969147453686883</c:v>
                </c:pt>
                <c:pt idx="305">
                  <c:v>0.34426127836649556</c:v>
                </c:pt>
                <c:pt idx="306">
                  <c:v>0.72193826875853695</c:v>
                </c:pt>
                <c:pt idx="307">
                  <c:v>0.46633170458500395</c:v>
                </c:pt>
                <c:pt idx="308">
                  <c:v>0.83239496372022126</c:v>
                </c:pt>
                <c:pt idx="309">
                  <c:v>0.34574004606859265</c:v>
                </c:pt>
                <c:pt idx="310">
                  <c:v>0.50255671853838813</c:v>
                </c:pt>
                <c:pt idx="311">
                  <c:v>0.30887876729236252</c:v>
                </c:pt>
                <c:pt idx="312">
                  <c:v>0.50349039353417746</c:v>
                </c:pt>
                <c:pt idx="313">
                  <c:v>0.12432083547994033</c:v>
                </c:pt>
                <c:pt idx="314">
                  <c:v>0.66975787655223851</c:v>
                </c:pt>
                <c:pt idx="315">
                  <c:v>0.12351214601727278</c:v>
                </c:pt>
                <c:pt idx="316">
                  <c:v>0.68037311167493941</c:v>
                </c:pt>
                <c:pt idx="317">
                  <c:v>0.44245072877234604</c:v>
                </c:pt>
                <c:pt idx="318">
                  <c:v>0.85582304659157327</c:v>
                </c:pt>
                <c:pt idx="319">
                  <c:v>0.52968353458605311</c:v>
                </c:pt>
                <c:pt idx="320">
                  <c:v>0.84977129603259183</c:v>
                </c:pt>
                <c:pt idx="321">
                  <c:v>1.6858785256417179</c:v>
                </c:pt>
                <c:pt idx="322">
                  <c:v>1.5395121066510384</c:v>
                </c:pt>
                <c:pt idx="323">
                  <c:v>1.7407678946616603</c:v>
                </c:pt>
                <c:pt idx="324">
                  <c:v>1.6375140241357977</c:v>
                </c:pt>
                <c:pt idx="325">
                  <c:v>1.667204534494704</c:v>
                </c:pt>
                <c:pt idx="326">
                  <c:v>1.4655514041713307</c:v>
                </c:pt>
                <c:pt idx="327">
                  <c:v>1.5681028684724208</c:v>
                </c:pt>
                <c:pt idx="328">
                  <c:v>1.4735580436971096</c:v>
                </c:pt>
                <c:pt idx="329">
                  <c:v>1.4216526504315734</c:v>
                </c:pt>
                <c:pt idx="330">
                  <c:v>1.2551356541300471</c:v>
                </c:pt>
                <c:pt idx="331">
                  <c:v>1.2610598697889328</c:v>
                </c:pt>
                <c:pt idx="332">
                  <c:v>1.4436962682683641</c:v>
                </c:pt>
                <c:pt idx="333">
                  <c:v>1.6658843914723316</c:v>
                </c:pt>
                <c:pt idx="334">
                  <c:v>1.4520851361454445</c:v>
                </c:pt>
                <c:pt idx="335">
                  <c:v>1.3631583596728967</c:v>
                </c:pt>
                <c:pt idx="336">
                  <c:v>1.7109565654893673</c:v>
                </c:pt>
                <c:pt idx="337">
                  <c:v>1.5673200829414586</c:v>
                </c:pt>
                <c:pt idx="338">
                  <c:v>1.6145421305484833</c:v>
                </c:pt>
                <c:pt idx="339">
                  <c:v>1.3730131471448006</c:v>
                </c:pt>
                <c:pt idx="340">
                  <c:v>1.3950755315265004</c:v>
                </c:pt>
                <c:pt idx="341">
                  <c:v>1.3945821147620854</c:v>
                </c:pt>
                <c:pt idx="342">
                  <c:v>1.372950585370786</c:v>
                </c:pt>
                <c:pt idx="343">
                  <c:v>1.4236405971333359</c:v>
                </c:pt>
                <c:pt idx="344">
                  <c:v>1.5002801299796094</c:v>
                </c:pt>
                <c:pt idx="345">
                  <c:v>1.3185356473072369</c:v>
                </c:pt>
                <c:pt idx="346">
                  <c:v>1.4342363379919236</c:v>
                </c:pt>
                <c:pt idx="347">
                  <c:v>1.4425192089839962</c:v>
                </c:pt>
                <c:pt idx="348">
                  <c:v>1.5060855006462139</c:v>
                </c:pt>
                <c:pt idx="349">
                  <c:v>1.45774245567956</c:v>
                </c:pt>
                <c:pt idx="350">
                  <c:v>1.3785022059187355</c:v>
                </c:pt>
                <c:pt idx="351">
                  <c:v>1.5211469106352342</c:v>
                </c:pt>
                <c:pt idx="352">
                  <c:v>1.3272243932484145</c:v>
                </c:pt>
                <c:pt idx="353">
                  <c:v>1.5779069146291214</c:v>
                </c:pt>
                <c:pt idx="354">
                  <c:v>1.7838805217622076</c:v>
                </c:pt>
                <c:pt idx="355">
                  <c:v>1.5704777916568577</c:v>
                </c:pt>
                <c:pt idx="356">
                  <c:v>1.6773982635448963</c:v>
                </c:pt>
                <c:pt idx="357">
                  <c:v>1.694800592810747</c:v>
                </c:pt>
                <c:pt idx="358">
                  <c:v>1.6142325262222483</c:v>
                </c:pt>
                <c:pt idx="359">
                  <c:v>1.1535228285694665</c:v>
                </c:pt>
                <c:pt idx="360">
                  <c:v>1.6766266501989446</c:v>
                </c:pt>
                <c:pt idx="361">
                  <c:v>1.6259578872585023</c:v>
                </c:pt>
                <c:pt idx="362">
                  <c:v>1.4229470972393985</c:v>
                </c:pt>
                <c:pt idx="363">
                  <c:v>1.1489884743503147</c:v>
                </c:pt>
                <c:pt idx="364">
                  <c:v>1.4617706265028421</c:v>
                </c:pt>
                <c:pt idx="365">
                  <c:v>1.0186030511913673</c:v>
                </c:pt>
                <c:pt idx="366">
                  <c:v>1.6170195406922678</c:v>
                </c:pt>
                <c:pt idx="367">
                  <c:v>1.4520851361454445</c:v>
                </c:pt>
                <c:pt idx="368">
                  <c:v>1.5152155324672281</c:v>
                </c:pt>
                <c:pt idx="369">
                  <c:v>1.7678512668924693</c:v>
                </c:pt>
                <c:pt idx="370">
                  <c:v>1.5673200829414586</c:v>
                </c:pt>
                <c:pt idx="371">
                  <c:v>1.617390900437583</c:v>
                </c:pt>
                <c:pt idx="372">
                  <c:v>1.5311553590421418</c:v>
                </c:pt>
                <c:pt idx="373">
                  <c:v>1.3092637699539322</c:v>
                </c:pt>
                <c:pt idx="374">
                  <c:v>1.4226444254228925</c:v>
                </c:pt>
                <c:pt idx="375">
                  <c:v>1.3545261804627851</c:v>
                </c:pt>
                <c:pt idx="376">
                  <c:v>1.2741412137889796</c:v>
                </c:pt>
                <c:pt idx="377">
                  <c:v>1.402534888287434</c:v>
                </c:pt>
                <c:pt idx="378">
                  <c:v>1.3839127951855161</c:v>
                </c:pt>
                <c:pt idx="379">
                  <c:v>1.4907114992474337</c:v>
                </c:pt>
                <c:pt idx="380">
                  <c:v>1.5472970376906163</c:v>
                </c:pt>
                <c:pt idx="381">
                  <c:v>1.5319000408079244</c:v>
                </c:pt>
                <c:pt idx="382">
                  <c:v>1.638701019429881</c:v>
                </c:pt>
                <c:pt idx="383">
                  <c:v>1.2544383435715165</c:v>
                </c:pt>
                <c:pt idx="384">
                  <c:v>1.6372654627051566</c:v>
                </c:pt>
                <c:pt idx="385">
                  <c:v>1.24021280185086</c:v>
                </c:pt>
                <c:pt idx="386">
                  <c:v>1.3621238620940703</c:v>
                </c:pt>
                <c:pt idx="387">
                  <c:v>1.7399804396350547</c:v>
                </c:pt>
                <c:pt idx="388">
                  <c:v>1.4914010545248408</c:v>
                </c:pt>
                <c:pt idx="389">
                  <c:v>1.610569577443532</c:v>
                </c:pt>
                <c:pt idx="390">
                  <c:v>1.7310586732049575</c:v>
                </c:pt>
                <c:pt idx="391">
                  <c:v>1.74670495842782</c:v>
                </c:pt>
                <c:pt idx="392">
                  <c:v>1.2178432196244837</c:v>
                </c:pt>
                <c:pt idx="393">
                  <c:v>1.5015950871540573</c:v>
                </c:pt>
                <c:pt idx="394">
                  <c:v>1.7972771528465517</c:v>
                </c:pt>
                <c:pt idx="395">
                  <c:v>1.8766834031935615</c:v>
                </c:pt>
                <c:pt idx="396">
                  <c:v>1.6464835332516206</c:v>
                </c:pt>
                <c:pt idx="397">
                  <c:v>1.5260910175578593</c:v>
                </c:pt>
                <c:pt idx="398">
                  <c:v>1.0826343598327264</c:v>
                </c:pt>
                <c:pt idx="399">
                  <c:v>1.6275476212705096</c:v>
                </c:pt>
                <c:pt idx="400">
                  <c:v>1.3901890984288059</c:v>
                </c:pt>
                <c:pt idx="401">
                  <c:v>1.3911516701200091</c:v>
                </c:pt>
                <c:pt idx="402">
                  <c:v>1.8093983113851393</c:v>
                </c:pt>
                <c:pt idx="403">
                  <c:v>1.655125864894468</c:v>
                </c:pt>
                <c:pt idx="404">
                  <c:v>1.6155407729901712</c:v>
                </c:pt>
                <c:pt idx="405">
                  <c:v>1.4602384897104548</c:v>
                </c:pt>
                <c:pt idx="406">
                  <c:v>1.0769265853362966</c:v>
                </c:pt>
                <c:pt idx="407">
                  <c:v>1.6603286098848304</c:v>
                </c:pt>
                <c:pt idx="408">
                  <c:v>1.3081595596379243</c:v>
                </c:pt>
                <c:pt idx="409">
                  <c:v>1.0426903408560708</c:v>
                </c:pt>
                <c:pt idx="410">
                  <c:v>1.467587621457052</c:v>
                </c:pt>
                <c:pt idx="411">
                  <c:v>1.3192005368586512</c:v>
                </c:pt>
                <c:pt idx="412">
                  <c:v>1.507862262772985</c:v>
                </c:pt>
                <c:pt idx="413">
                  <c:v>1.6429089851192655</c:v>
                </c:pt>
                <c:pt idx="414">
                  <c:v>1.7178706046006997</c:v>
                </c:pt>
                <c:pt idx="415">
                  <c:v>1.6394269374908443</c:v>
                </c:pt>
                <c:pt idx="416">
                  <c:v>1.1844287232714499</c:v>
                </c:pt>
                <c:pt idx="417">
                  <c:v>1.4493007494505119</c:v>
                </c:pt>
                <c:pt idx="418">
                  <c:v>1.4030727542349357</c:v>
                </c:pt>
                <c:pt idx="419">
                  <c:v>1.3955331725991806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70-114D-9C22-CC71DDB6D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0407744"/>
        <c:axId val="1909614912"/>
      </c:scatterChart>
      <c:valAx>
        <c:axId val="1910407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Other Services Used</a:t>
                </a:r>
              </a:p>
            </c:rich>
          </c:tx>
          <c:overlay val="0"/>
        </c:title>
        <c:majorTickMark val="out"/>
        <c:minorTickMark val="none"/>
        <c:tickLblPos val="nextTo"/>
        <c:crossAx val="1909614912"/>
        <c:crosses val="autoZero"/>
        <c:crossBetween val="midCat"/>
      </c:valAx>
      <c:valAx>
        <c:axId val="19096149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1910407744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Debit Card (1 = yes, 0 = no)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trendline>
            <c:spPr>
              <a:ln w="127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strRef>
              <c:f>'Regression Analysis'!$G$2:$G$421</c:f>
              <c:strCache>
                <c:ptCount val="21"/>
                <c:pt idx="14">
                  <c:v>Upper 95%</c:v>
                </c:pt>
                <c:pt idx="15">
                  <c:v>2.3933</c:v>
                </c:pt>
                <c:pt idx="16">
                  <c:v>0.0002</c:v>
                </c:pt>
                <c:pt idx="17">
                  <c:v>0.0325</c:v>
                </c:pt>
                <c:pt idx="18">
                  <c:v>0.0762</c:v>
                </c:pt>
                <c:pt idx="19">
                  <c:v>0.2797</c:v>
                </c:pt>
                <c:pt idx="20">
                  <c:v>0.2787</c:v>
                </c:pt>
              </c:strCache>
            </c:strRef>
          </c:xVal>
          <c:yVal>
            <c:numRef>
              <c:f>'Regression Analysis'!$C$29:$C$448</c:f>
              <c:numCache>
                <c:formatCode>0.0000</c:formatCode>
                <c:ptCount val="420"/>
                <c:pt idx="0">
                  <c:v>-1.2628886300634186</c:v>
                </c:pt>
                <c:pt idx="1">
                  <c:v>-1.1759286388121186</c:v>
                </c:pt>
                <c:pt idx="2">
                  <c:v>-1.3622697424189045</c:v>
                </c:pt>
                <c:pt idx="3">
                  <c:v>-1.4250051467836138</c:v>
                </c:pt>
                <c:pt idx="4">
                  <c:v>-1.4563732841544708</c:v>
                </c:pt>
                <c:pt idx="5">
                  <c:v>-1.4205895560809232</c:v>
                </c:pt>
                <c:pt idx="6">
                  <c:v>-1.4108931827314946</c:v>
                </c:pt>
                <c:pt idx="7">
                  <c:v>-1.6177413986259719</c:v>
                </c:pt>
                <c:pt idx="8">
                  <c:v>-1.2716201571616077</c:v>
                </c:pt>
                <c:pt idx="9">
                  <c:v>-1.6285671700498643</c:v>
                </c:pt>
                <c:pt idx="10">
                  <c:v>-1.4685300700468114</c:v>
                </c:pt>
                <c:pt idx="11">
                  <c:v>-1.4534031841558006</c:v>
                </c:pt>
                <c:pt idx="12">
                  <c:v>-1.3765398342406101</c:v>
                </c:pt>
                <c:pt idx="13">
                  <c:v>-1.534519260418675</c:v>
                </c:pt>
                <c:pt idx="14">
                  <c:v>-1.3297825815095234</c:v>
                </c:pt>
                <c:pt idx="15">
                  <c:v>-1.5028041455156993</c:v>
                </c:pt>
                <c:pt idx="16">
                  <c:v>-1.3620298680559859</c:v>
                </c:pt>
                <c:pt idx="17">
                  <c:v>-1.4295983479740504</c:v>
                </c:pt>
                <c:pt idx="18">
                  <c:v>-1.2303082417405742</c:v>
                </c:pt>
                <c:pt idx="19">
                  <c:v>-1.5111062886686817</c:v>
                </c:pt>
                <c:pt idx="20">
                  <c:v>-1.4210649360500502</c:v>
                </c:pt>
                <c:pt idx="21">
                  <c:v>-1.4092100806786414</c:v>
                </c:pt>
                <c:pt idx="22">
                  <c:v>-1.6228080031243399</c:v>
                </c:pt>
                <c:pt idx="23">
                  <c:v>-1.5454981814813875</c:v>
                </c:pt>
                <c:pt idx="24">
                  <c:v>-1.2703674667024223</c:v>
                </c:pt>
                <c:pt idx="25">
                  <c:v>-1.3816622785605124</c:v>
                </c:pt>
                <c:pt idx="26">
                  <c:v>-1.3950994306278734</c:v>
                </c:pt>
                <c:pt idx="27">
                  <c:v>-1.3604483126556079</c:v>
                </c:pt>
                <c:pt idx="28">
                  <c:v>-1.2876113790057078</c:v>
                </c:pt>
                <c:pt idx="29">
                  <c:v>-1.3927282250862554</c:v>
                </c:pt>
                <c:pt idx="30">
                  <c:v>-1.5280752020312045</c:v>
                </c:pt>
                <c:pt idx="31">
                  <c:v>-1.7488188621796157</c:v>
                </c:pt>
                <c:pt idx="32">
                  <c:v>-1.3843349098167348</c:v>
                </c:pt>
                <c:pt idx="33">
                  <c:v>-1.5979553164501628</c:v>
                </c:pt>
                <c:pt idx="34">
                  <c:v>-1.464088134855773</c:v>
                </c:pt>
                <c:pt idx="35">
                  <c:v>-1.4868285576350937</c:v>
                </c:pt>
                <c:pt idx="36">
                  <c:v>-1.2757545469731015</c:v>
                </c:pt>
                <c:pt idx="37">
                  <c:v>-1.1763301421644217</c:v>
                </c:pt>
                <c:pt idx="38">
                  <c:v>-1.4265515891521003</c:v>
                </c:pt>
                <c:pt idx="39">
                  <c:v>-1.6216837937378914</c:v>
                </c:pt>
                <c:pt idx="40">
                  <c:v>-1.5390825257192828</c:v>
                </c:pt>
                <c:pt idx="41">
                  <c:v>-1.5981952694488113</c:v>
                </c:pt>
                <c:pt idx="42">
                  <c:v>-1.2413973993635761</c:v>
                </c:pt>
                <c:pt idx="43">
                  <c:v>-1.9317300403366966</c:v>
                </c:pt>
                <c:pt idx="44">
                  <c:v>-1.209261587583117</c:v>
                </c:pt>
                <c:pt idx="45">
                  <c:v>-1.4442523361731316</c:v>
                </c:pt>
                <c:pt idx="46">
                  <c:v>-1.5767823655983237</c:v>
                </c:pt>
                <c:pt idx="47">
                  <c:v>-1.4922440348509562</c:v>
                </c:pt>
                <c:pt idx="48">
                  <c:v>-1.4427970774671364</c:v>
                </c:pt>
                <c:pt idx="49">
                  <c:v>-1.4922279631709112</c:v>
                </c:pt>
                <c:pt idx="50">
                  <c:v>-1.3297825815095234</c:v>
                </c:pt>
                <c:pt idx="51">
                  <c:v>-1.6649787794575581</c:v>
                </c:pt>
                <c:pt idx="52">
                  <c:v>-1.2811433031660444</c:v>
                </c:pt>
                <c:pt idx="53">
                  <c:v>-1.4370240376259655</c:v>
                </c:pt>
                <c:pt idx="54">
                  <c:v>-1.1993971611906673</c:v>
                </c:pt>
                <c:pt idx="55">
                  <c:v>-1.6400487034008062</c:v>
                </c:pt>
                <c:pt idx="56">
                  <c:v>-1.2249708779767259</c:v>
                </c:pt>
                <c:pt idx="57">
                  <c:v>-1.3541712825027874</c:v>
                </c:pt>
                <c:pt idx="58">
                  <c:v>-1.4991636809247115</c:v>
                </c:pt>
                <c:pt idx="59">
                  <c:v>-1.6098185725364047</c:v>
                </c:pt>
                <c:pt idx="60">
                  <c:v>-1.332189627802236</c:v>
                </c:pt>
                <c:pt idx="61">
                  <c:v>-1.4070210088128485</c:v>
                </c:pt>
                <c:pt idx="62">
                  <c:v>-1.511171986673876</c:v>
                </c:pt>
                <c:pt idx="63">
                  <c:v>-1.3474749422017664</c:v>
                </c:pt>
                <c:pt idx="64">
                  <c:v>-1.290460148894808</c:v>
                </c:pt>
                <c:pt idx="65">
                  <c:v>-1.3744349290260791</c:v>
                </c:pt>
                <c:pt idx="66">
                  <c:v>-1.2860735450692129</c:v>
                </c:pt>
                <c:pt idx="67">
                  <c:v>-1.4986124476775657</c:v>
                </c:pt>
                <c:pt idx="68">
                  <c:v>-1.1810122524573119</c:v>
                </c:pt>
                <c:pt idx="69">
                  <c:v>-1.6706405579300672</c:v>
                </c:pt>
                <c:pt idx="70">
                  <c:v>-1.3997677438007559</c:v>
                </c:pt>
                <c:pt idx="71">
                  <c:v>-1.5539977185792111</c:v>
                </c:pt>
                <c:pt idx="72">
                  <c:v>-1.3432256384381507</c:v>
                </c:pt>
                <c:pt idx="73">
                  <c:v>-1.1838403721620789</c:v>
                </c:pt>
                <c:pt idx="74">
                  <c:v>-1.2127723357357452</c:v>
                </c:pt>
                <c:pt idx="75">
                  <c:v>-1.2190852066396607</c:v>
                </c:pt>
                <c:pt idx="76">
                  <c:v>-1.5209249411404144</c:v>
                </c:pt>
                <c:pt idx="77">
                  <c:v>-1.6779022005650868</c:v>
                </c:pt>
                <c:pt idx="78">
                  <c:v>-1.1980962903292056</c:v>
                </c:pt>
                <c:pt idx="79">
                  <c:v>-2.3177015173025524</c:v>
                </c:pt>
                <c:pt idx="80">
                  <c:v>-1.1571688691136499</c:v>
                </c:pt>
                <c:pt idx="81">
                  <c:v>-1.4442523361731316</c:v>
                </c:pt>
                <c:pt idx="82">
                  <c:v>-1.5777459736438511</c:v>
                </c:pt>
                <c:pt idx="83">
                  <c:v>-1.4424284241326388</c:v>
                </c:pt>
                <c:pt idx="84">
                  <c:v>-1.4272569968464408</c:v>
                </c:pt>
                <c:pt idx="85">
                  <c:v>-1.6665494490258146</c:v>
                </c:pt>
                <c:pt idx="86">
                  <c:v>-1.2366214105433313</c:v>
                </c:pt>
                <c:pt idx="87">
                  <c:v>-1.980275665096114</c:v>
                </c:pt>
                <c:pt idx="88">
                  <c:v>-1.1032871303420499</c:v>
                </c:pt>
                <c:pt idx="89">
                  <c:v>-1.3945805397521136</c:v>
                </c:pt>
                <c:pt idx="90">
                  <c:v>-1.1964905748188355</c:v>
                </c:pt>
                <c:pt idx="91">
                  <c:v>-1.6110680509687718</c:v>
                </c:pt>
                <c:pt idx="92">
                  <c:v>-1.3149901762279903</c:v>
                </c:pt>
                <c:pt idx="93">
                  <c:v>-1.2898508914477702</c:v>
                </c:pt>
                <c:pt idx="94">
                  <c:v>-1.5007439981193764</c:v>
                </c:pt>
                <c:pt idx="95">
                  <c:v>-1.565012996745299</c:v>
                </c:pt>
                <c:pt idx="96">
                  <c:v>-1.3388261865052824</c:v>
                </c:pt>
                <c:pt idx="97">
                  <c:v>-1.5393377975564491</c:v>
                </c:pt>
                <c:pt idx="98">
                  <c:v>-1.5223510810477938</c:v>
                </c:pt>
                <c:pt idx="99">
                  <c:v>-1.4500955349883071</c:v>
                </c:pt>
                <c:pt idx="100">
                  <c:v>-1.226139328829102</c:v>
                </c:pt>
                <c:pt idx="101">
                  <c:v>-1.2098968419836349</c:v>
                </c:pt>
                <c:pt idx="102">
                  <c:v>-1.4177108503019946</c:v>
                </c:pt>
                <c:pt idx="103">
                  <c:v>-1.5070850388091745</c:v>
                </c:pt>
                <c:pt idx="104">
                  <c:v>-1.1368088617858052</c:v>
                </c:pt>
                <c:pt idx="105">
                  <c:v>-1.6034713969859498</c:v>
                </c:pt>
                <c:pt idx="106">
                  <c:v>-1.3609113529735528</c:v>
                </c:pt>
                <c:pt idx="107">
                  <c:v>-1.745183589116734</c:v>
                </c:pt>
                <c:pt idx="108">
                  <c:v>-0.39982329726940247</c:v>
                </c:pt>
                <c:pt idx="109">
                  <c:v>-0.52415178118135408</c:v>
                </c:pt>
                <c:pt idx="110">
                  <c:v>-0.52565377436675487</c:v>
                </c:pt>
                <c:pt idx="111">
                  <c:v>-0.32921726478948088</c:v>
                </c:pt>
                <c:pt idx="112">
                  <c:v>-0.31978967404433689</c:v>
                </c:pt>
                <c:pt idx="113">
                  <c:v>-0.52133462310434675</c:v>
                </c:pt>
                <c:pt idx="114">
                  <c:v>-0.53696579720585103</c:v>
                </c:pt>
                <c:pt idx="115">
                  <c:v>-0.60404188800796366</c:v>
                </c:pt>
                <c:pt idx="116">
                  <c:v>-0.56813383990123167</c:v>
                </c:pt>
                <c:pt idx="117">
                  <c:v>-0.50111885624439889</c:v>
                </c:pt>
                <c:pt idx="118">
                  <c:v>-0.42940241149803571</c:v>
                </c:pt>
                <c:pt idx="119">
                  <c:v>-0.65675226463930159</c:v>
                </c:pt>
                <c:pt idx="120">
                  <c:v>-0.53093237263513782</c:v>
                </c:pt>
                <c:pt idx="121">
                  <c:v>-0.41887535856825719</c:v>
                </c:pt>
                <c:pt idx="122">
                  <c:v>-0.29943360565284083</c:v>
                </c:pt>
                <c:pt idx="123">
                  <c:v>-0.52641728773680585</c:v>
                </c:pt>
                <c:pt idx="124">
                  <c:v>-0.60750124373149683</c:v>
                </c:pt>
                <c:pt idx="125">
                  <c:v>-0.48978332156911097</c:v>
                </c:pt>
                <c:pt idx="126">
                  <c:v>-0.52630383914969858</c:v>
                </c:pt>
                <c:pt idx="127">
                  <c:v>-0.37745007319584545</c:v>
                </c:pt>
                <c:pt idx="128">
                  <c:v>-0.35861424534228803</c:v>
                </c:pt>
                <c:pt idx="129">
                  <c:v>-0.31233879663396591</c:v>
                </c:pt>
                <c:pt idx="130">
                  <c:v>-0.33195712650568776</c:v>
                </c:pt>
                <c:pt idx="131">
                  <c:v>-0.54125509121415938</c:v>
                </c:pt>
                <c:pt idx="132">
                  <c:v>-0.5250425402585206</c:v>
                </c:pt>
                <c:pt idx="133">
                  <c:v>-0.3970513152850117</c:v>
                </c:pt>
                <c:pt idx="134">
                  <c:v>-0.42917363068439762</c:v>
                </c:pt>
                <c:pt idx="135">
                  <c:v>-0.52754295459207956</c:v>
                </c:pt>
                <c:pt idx="136">
                  <c:v>-0.50719009822740224</c:v>
                </c:pt>
                <c:pt idx="137">
                  <c:v>-0.61111623137104853</c:v>
                </c:pt>
                <c:pt idx="138">
                  <c:v>-0.45112833941873509</c:v>
                </c:pt>
                <c:pt idx="139">
                  <c:v>-0.67434628786579465</c:v>
                </c:pt>
                <c:pt idx="140">
                  <c:v>-0.65383596355128493</c:v>
                </c:pt>
                <c:pt idx="141">
                  <c:v>-0.53592116158033321</c:v>
                </c:pt>
                <c:pt idx="142">
                  <c:v>-0.58021062586204497</c:v>
                </c:pt>
                <c:pt idx="143">
                  <c:v>-0.41428019510266845</c:v>
                </c:pt>
                <c:pt idx="144">
                  <c:v>-0.49222599805566736</c:v>
                </c:pt>
                <c:pt idx="145">
                  <c:v>-0.48329700121700014</c:v>
                </c:pt>
                <c:pt idx="146">
                  <c:v>-0.1423557342023809</c:v>
                </c:pt>
                <c:pt idx="147">
                  <c:v>-0.5024923683570619</c:v>
                </c:pt>
                <c:pt idx="148">
                  <c:v>-0.26738889889914308</c:v>
                </c:pt>
                <c:pt idx="149">
                  <c:v>-0.36695536263745421</c:v>
                </c:pt>
                <c:pt idx="150">
                  <c:v>-0.3458921398898136</c:v>
                </c:pt>
                <c:pt idx="151">
                  <c:v>-0.50613925700168583</c:v>
                </c:pt>
                <c:pt idx="152">
                  <c:v>-0.35883193341632014</c:v>
                </c:pt>
                <c:pt idx="153">
                  <c:v>-0.59904492045113855</c:v>
                </c:pt>
                <c:pt idx="154">
                  <c:v>-0.33110791321991062</c:v>
                </c:pt>
                <c:pt idx="155">
                  <c:v>-0.30333125165241359</c:v>
                </c:pt>
                <c:pt idx="156">
                  <c:v>-0.75804504140784168</c:v>
                </c:pt>
                <c:pt idx="157">
                  <c:v>-0.62630838544689116</c:v>
                </c:pt>
                <c:pt idx="158">
                  <c:v>-0.64140965091899371</c:v>
                </c:pt>
                <c:pt idx="159">
                  <c:v>-0.1932459164360445</c:v>
                </c:pt>
                <c:pt idx="160">
                  <c:v>-0.70857020627120937</c:v>
                </c:pt>
                <c:pt idx="161">
                  <c:v>-0.50860660205432717</c:v>
                </c:pt>
                <c:pt idx="162">
                  <c:v>-0.48851486887467477</c:v>
                </c:pt>
                <c:pt idx="163">
                  <c:v>-0.50757998883805389</c:v>
                </c:pt>
                <c:pt idx="164">
                  <c:v>-0.30873067157427503</c:v>
                </c:pt>
                <c:pt idx="165">
                  <c:v>-0.49051814880099975</c:v>
                </c:pt>
                <c:pt idx="166">
                  <c:v>-0.25141279101649205</c:v>
                </c:pt>
                <c:pt idx="167">
                  <c:v>-0.24631457470603291</c:v>
                </c:pt>
                <c:pt idx="168">
                  <c:v>-0.6663821344382761</c:v>
                </c:pt>
                <c:pt idx="169">
                  <c:v>-0.42244808424316904</c:v>
                </c:pt>
                <c:pt idx="170">
                  <c:v>-0.33513600540746413</c:v>
                </c:pt>
                <c:pt idx="171">
                  <c:v>-0.47052825146680366</c:v>
                </c:pt>
                <c:pt idx="172">
                  <c:v>-0.3950062818501392</c:v>
                </c:pt>
                <c:pt idx="173">
                  <c:v>-0.25026310467860924</c:v>
                </c:pt>
                <c:pt idx="174">
                  <c:v>-0.50176148371128626</c:v>
                </c:pt>
                <c:pt idx="175">
                  <c:v>-0.2627440860164989</c:v>
                </c:pt>
                <c:pt idx="176">
                  <c:v>-0.6183284697841227</c:v>
                </c:pt>
                <c:pt idx="177">
                  <c:v>-0.4485876233652708</c:v>
                </c:pt>
                <c:pt idx="178">
                  <c:v>-0.19905894936199919</c:v>
                </c:pt>
                <c:pt idx="179">
                  <c:v>-0.40969560234422353</c:v>
                </c:pt>
                <c:pt idx="180">
                  <c:v>-0.25722656239793062</c:v>
                </c:pt>
                <c:pt idx="181">
                  <c:v>-0.17455804953329412</c:v>
                </c:pt>
                <c:pt idx="182">
                  <c:v>-0.39503197806468648</c:v>
                </c:pt>
                <c:pt idx="183">
                  <c:v>-0.14349921574974012</c:v>
                </c:pt>
                <c:pt idx="184">
                  <c:v>-0.67589646145347126</c:v>
                </c:pt>
                <c:pt idx="185">
                  <c:v>-0.16171388706171896</c:v>
                </c:pt>
                <c:pt idx="186">
                  <c:v>-0.22001027036336662</c:v>
                </c:pt>
                <c:pt idx="187">
                  <c:v>-0.53962339313635344</c:v>
                </c:pt>
                <c:pt idx="188">
                  <c:v>-0.43660626358232069</c:v>
                </c:pt>
                <c:pt idx="189">
                  <c:v>-0.39259178385532678</c:v>
                </c:pt>
                <c:pt idx="190">
                  <c:v>-0.69540381346932989</c:v>
                </c:pt>
                <c:pt idx="191">
                  <c:v>-0.46591548892247658</c:v>
                </c:pt>
                <c:pt idx="192">
                  <c:v>-0.24543199424049655</c:v>
                </c:pt>
                <c:pt idx="193">
                  <c:v>-0.56885581902584637</c:v>
                </c:pt>
                <c:pt idx="194">
                  <c:v>-0.64461299350978596</c:v>
                </c:pt>
                <c:pt idx="195">
                  <c:v>-0.36782882053472443</c:v>
                </c:pt>
                <c:pt idx="196">
                  <c:v>-0.22840578155719582</c:v>
                </c:pt>
                <c:pt idx="197">
                  <c:v>-0.60029688400079362</c:v>
                </c:pt>
                <c:pt idx="198">
                  <c:v>-0.57772027458921293</c:v>
                </c:pt>
                <c:pt idx="199">
                  <c:v>-0.5582697114076236</c:v>
                </c:pt>
                <c:pt idx="200">
                  <c:v>-0.57780057525967354</c:v>
                </c:pt>
                <c:pt idx="201">
                  <c:v>-0.17724111957514088</c:v>
                </c:pt>
                <c:pt idx="202">
                  <c:v>-0.19361011367223968</c:v>
                </c:pt>
                <c:pt idx="203">
                  <c:v>-0.39301088344627644</c:v>
                </c:pt>
                <c:pt idx="204">
                  <c:v>-0.24916334459513312</c:v>
                </c:pt>
                <c:pt idx="205">
                  <c:v>-0.60024724612969171</c:v>
                </c:pt>
                <c:pt idx="206">
                  <c:v>-0.23881201567358712</c:v>
                </c:pt>
                <c:pt idx="207">
                  <c:v>-0.22577067265451367</c:v>
                </c:pt>
                <c:pt idx="208">
                  <c:v>-7.3930670772260232E-2</c:v>
                </c:pt>
                <c:pt idx="209">
                  <c:v>-0.4914044489397722</c:v>
                </c:pt>
                <c:pt idx="210">
                  <c:v>-0.11932602129224357</c:v>
                </c:pt>
                <c:pt idx="211">
                  <c:v>-0.5930209242437221</c:v>
                </c:pt>
                <c:pt idx="212">
                  <c:v>-0.43482678633887017</c:v>
                </c:pt>
                <c:pt idx="213">
                  <c:v>-0.59144111266505783</c:v>
                </c:pt>
                <c:pt idx="214">
                  <c:v>-0.47440216352698172</c:v>
                </c:pt>
                <c:pt idx="215">
                  <c:v>-0.26622811030611615</c:v>
                </c:pt>
                <c:pt idx="216">
                  <c:v>-0.31656800830536724</c:v>
                </c:pt>
                <c:pt idx="217">
                  <c:v>-0.32369258736765438</c:v>
                </c:pt>
                <c:pt idx="218">
                  <c:v>-0.15961000949565118</c:v>
                </c:pt>
                <c:pt idx="219">
                  <c:v>0.89809725321669065</c:v>
                </c:pt>
                <c:pt idx="220">
                  <c:v>0.73777304746117656</c:v>
                </c:pt>
                <c:pt idx="221">
                  <c:v>0.709937114782214</c:v>
                </c:pt>
                <c:pt idx="222">
                  <c:v>0.56949688811161714</c:v>
                </c:pt>
                <c:pt idx="223">
                  <c:v>0.48657244074996964</c:v>
                </c:pt>
                <c:pt idx="224">
                  <c:v>0.346726360405051</c:v>
                </c:pt>
                <c:pt idx="225">
                  <c:v>0.42335626001096038</c:v>
                </c:pt>
                <c:pt idx="226">
                  <c:v>0.53541648610465931</c:v>
                </c:pt>
                <c:pt idx="227">
                  <c:v>0.45737979738801027</c:v>
                </c:pt>
                <c:pt idx="228">
                  <c:v>0.54698547108922924</c:v>
                </c:pt>
                <c:pt idx="229">
                  <c:v>0.78929081313014571</c:v>
                </c:pt>
                <c:pt idx="230">
                  <c:v>0.76213035509578564</c:v>
                </c:pt>
                <c:pt idx="231">
                  <c:v>0.49324382613201845</c:v>
                </c:pt>
                <c:pt idx="232">
                  <c:v>0.60626889279677476</c:v>
                </c:pt>
                <c:pt idx="233">
                  <c:v>0.50558690957982755</c:v>
                </c:pt>
                <c:pt idx="234">
                  <c:v>0.54153445102111419</c:v>
                </c:pt>
                <c:pt idx="235">
                  <c:v>0.44272083976402588</c:v>
                </c:pt>
                <c:pt idx="236">
                  <c:v>0.62300924663918922</c:v>
                </c:pt>
                <c:pt idx="237">
                  <c:v>0.52310354342374632</c:v>
                </c:pt>
                <c:pt idx="238">
                  <c:v>0.66582855165079646</c:v>
                </c:pt>
                <c:pt idx="239">
                  <c:v>0.60825297635782682</c:v>
                </c:pt>
                <c:pt idx="240">
                  <c:v>0.6241186312571676</c:v>
                </c:pt>
                <c:pt idx="241">
                  <c:v>0.44707510121823368</c:v>
                </c:pt>
                <c:pt idx="242">
                  <c:v>0.38426903226351916</c:v>
                </c:pt>
                <c:pt idx="243">
                  <c:v>0.52361177341067844</c:v>
                </c:pt>
                <c:pt idx="244">
                  <c:v>0.53893562058607625</c:v>
                </c:pt>
                <c:pt idx="245">
                  <c:v>0.47675597549668414</c:v>
                </c:pt>
                <c:pt idx="246">
                  <c:v>0.52256568031633588</c:v>
                </c:pt>
                <c:pt idx="247">
                  <c:v>0.367889455913323</c:v>
                </c:pt>
                <c:pt idx="248">
                  <c:v>0.41521865713524697</c:v>
                </c:pt>
                <c:pt idx="249">
                  <c:v>0.44641984774727472</c:v>
                </c:pt>
                <c:pt idx="250">
                  <c:v>0.5224072633537693</c:v>
                </c:pt>
                <c:pt idx="251">
                  <c:v>0.62755404532414616</c:v>
                </c:pt>
                <c:pt idx="252">
                  <c:v>0.36866997843019966</c:v>
                </c:pt>
                <c:pt idx="253">
                  <c:v>0.76663339743210379</c:v>
                </c:pt>
                <c:pt idx="254">
                  <c:v>0.81509571721140173</c:v>
                </c:pt>
                <c:pt idx="255">
                  <c:v>0.70459011493791035</c:v>
                </c:pt>
                <c:pt idx="256">
                  <c:v>0.52271072713916489</c:v>
                </c:pt>
                <c:pt idx="257">
                  <c:v>0.42583367015474538</c:v>
                </c:pt>
                <c:pt idx="258">
                  <c:v>1.7130993895796642E-2</c:v>
                </c:pt>
                <c:pt idx="259">
                  <c:v>0.62939722952555055</c:v>
                </c:pt>
                <c:pt idx="260">
                  <c:v>0.33969772955308919</c:v>
                </c:pt>
                <c:pt idx="261">
                  <c:v>0.42011378884661532</c:v>
                </c:pt>
                <c:pt idx="262">
                  <c:v>0.2509928636037202</c:v>
                </c:pt>
                <c:pt idx="263">
                  <c:v>0.81803866352669896</c:v>
                </c:pt>
                <c:pt idx="264">
                  <c:v>0.69398473799886773</c:v>
                </c:pt>
                <c:pt idx="265">
                  <c:v>0.59098906782419292</c:v>
                </c:pt>
                <c:pt idx="266">
                  <c:v>0.51993502751195475</c:v>
                </c:pt>
                <c:pt idx="267">
                  <c:v>0.62965077192704655</c:v>
                </c:pt>
                <c:pt idx="268">
                  <c:v>0.60958370731347911</c:v>
                </c:pt>
                <c:pt idx="269">
                  <c:v>0.20765643666038969</c:v>
                </c:pt>
                <c:pt idx="270">
                  <c:v>0.62326299675784469</c:v>
                </c:pt>
                <c:pt idx="271">
                  <c:v>0.40802598878192509</c:v>
                </c:pt>
                <c:pt idx="272">
                  <c:v>0.71219517247565678</c:v>
                </c:pt>
                <c:pt idx="273">
                  <c:v>0.67542213730194423</c:v>
                </c:pt>
                <c:pt idx="274">
                  <c:v>0.72671995188279759</c:v>
                </c:pt>
                <c:pt idx="275">
                  <c:v>0.54102570103213665</c:v>
                </c:pt>
                <c:pt idx="276">
                  <c:v>0.52152548924316644</c:v>
                </c:pt>
                <c:pt idx="277">
                  <c:v>0.39876323905298339</c:v>
                </c:pt>
                <c:pt idx="278">
                  <c:v>0.44037824456493269</c:v>
                </c:pt>
                <c:pt idx="279">
                  <c:v>0.42236271607560427</c:v>
                </c:pt>
                <c:pt idx="280">
                  <c:v>0.67225610650744194</c:v>
                </c:pt>
                <c:pt idx="281">
                  <c:v>0.30313398457866736</c:v>
                </c:pt>
                <c:pt idx="282">
                  <c:v>0.68037311167493941</c:v>
                </c:pt>
                <c:pt idx="283">
                  <c:v>0.39856211672904518</c:v>
                </c:pt>
                <c:pt idx="284">
                  <c:v>0.62640537508877259</c:v>
                </c:pt>
                <c:pt idx="285">
                  <c:v>0.72049701772979802</c:v>
                </c:pt>
                <c:pt idx="286">
                  <c:v>0.78087085263334455</c:v>
                </c:pt>
                <c:pt idx="287">
                  <c:v>0.75114573688896602</c:v>
                </c:pt>
                <c:pt idx="288">
                  <c:v>0.73748301603478517</c:v>
                </c:pt>
                <c:pt idx="289">
                  <c:v>0.62380239516013614</c:v>
                </c:pt>
                <c:pt idx="290">
                  <c:v>0.56671818417474773</c:v>
                </c:pt>
                <c:pt idx="291">
                  <c:v>0.4050311300354883</c:v>
                </c:pt>
                <c:pt idx="292">
                  <c:v>-2.9345346132165773E-3</c:v>
                </c:pt>
                <c:pt idx="293">
                  <c:v>0.71404011123505384</c:v>
                </c:pt>
                <c:pt idx="294">
                  <c:v>0.78096691553905551</c:v>
                </c:pt>
                <c:pt idx="295">
                  <c:v>0.35340073571071429</c:v>
                </c:pt>
                <c:pt idx="296">
                  <c:v>0.25190829124697078</c:v>
                </c:pt>
                <c:pt idx="297">
                  <c:v>0.81803866352669896</c:v>
                </c:pt>
                <c:pt idx="298">
                  <c:v>0.67042153073803057</c:v>
                </c:pt>
                <c:pt idx="299">
                  <c:v>0.62223514817594916</c:v>
                </c:pt>
                <c:pt idx="300">
                  <c:v>0.46421695557285947</c:v>
                </c:pt>
                <c:pt idx="301">
                  <c:v>0.67142295619584846</c:v>
                </c:pt>
                <c:pt idx="302">
                  <c:v>0.54241454636936215</c:v>
                </c:pt>
                <c:pt idx="303">
                  <c:v>0.11033073511580671</c:v>
                </c:pt>
                <c:pt idx="304">
                  <c:v>0.53969147453686883</c:v>
                </c:pt>
                <c:pt idx="305">
                  <c:v>0.34426127836649556</c:v>
                </c:pt>
                <c:pt idx="306">
                  <c:v>0.72193826875853695</c:v>
                </c:pt>
                <c:pt idx="307">
                  <c:v>0.46633170458500395</c:v>
                </c:pt>
                <c:pt idx="308">
                  <c:v>0.83239496372022126</c:v>
                </c:pt>
                <c:pt idx="309">
                  <c:v>0.34574004606859265</c:v>
                </c:pt>
                <c:pt idx="310">
                  <c:v>0.50255671853838813</c:v>
                </c:pt>
                <c:pt idx="311">
                  <c:v>0.30887876729236252</c:v>
                </c:pt>
                <c:pt idx="312">
                  <c:v>0.50349039353417746</c:v>
                </c:pt>
                <c:pt idx="313">
                  <c:v>0.12432083547994033</c:v>
                </c:pt>
                <c:pt idx="314">
                  <c:v>0.66975787655223851</c:v>
                </c:pt>
                <c:pt idx="315">
                  <c:v>0.12351214601727278</c:v>
                </c:pt>
                <c:pt idx="316">
                  <c:v>0.68037311167493941</c:v>
                </c:pt>
                <c:pt idx="317">
                  <c:v>0.44245072877234604</c:v>
                </c:pt>
                <c:pt idx="318">
                  <c:v>0.85582304659157327</c:v>
                </c:pt>
                <c:pt idx="319">
                  <c:v>0.52968353458605311</c:v>
                </c:pt>
                <c:pt idx="320">
                  <c:v>0.84977129603259183</c:v>
                </c:pt>
                <c:pt idx="321">
                  <c:v>1.6858785256417179</c:v>
                </c:pt>
                <c:pt idx="322">
                  <c:v>1.5395121066510384</c:v>
                </c:pt>
                <c:pt idx="323">
                  <c:v>1.7407678946616603</c:v>
                </c:pt>
                <c:pt idx="324">
                  <c:v>1.6375140241357977</c:v>
                </c:pt>
                <c:pt idx="325">
                  <c:v>1.667204534494704</c:v>
                </c:pt>
                <c:pt idx="326">
                  <c:v>1.4655514041713307</c:v>
                </c:pt>
                <c:pt idx="327">
                  <c:v>1.5681028684724208</c:v>
                </c:pt>
                <c:pt idx="328">
                  <c:v>1.4735580436971096</c:v>
                </c:pt>
                <c:pt idx="329">
                  <c:v>1.4216526504315734</c:v>
                </c:pt>
                <c:pt idx="330">
                  <c:v>1.2551356541300471</c:v>
                </c:pt>
                <c:pt idx="331">
                  <c:v>1.2610598697889328</c:v>
                </c:pt>
                <c:pt idx="332">
                  <c:v>1.4436962682683641</c:v>
                </c:pt>
                <c:pt idx="333">
                  <c:v>1.6658843914723316</c:v>
                </c:pt>
                <c:pt idx="334">
                  <c:v>1.4520851361454445</c:v>
                </c:pt>
                <c:pt idx="335">
                  <c:v>1.3631583596728967</c:v>
                </c:pt>
                <c:pt idx="336">
                  <c:v>1.7109565654893673</c:v>
                </c:pt>
                <c:pt idx="337">
                  <c:v>1.5673200829414586</c:v>
                </c:pt>
                <c:pt idx="338">
                  <c:v>1.6145421305484833</c:v>
                </c:pt>
                <c:pt idx="339">
                  <c:v>1.3730131471448006</c:v>
                </c:pt>
                <c:pt idx="340">
                  <c:v>1.3950755315265004</c:v>
                </c:pt>
                <c:pt idx="341">
                  <c:v>1.3945821147620854</c:v>
                </c:pt>
                <c:pt idx="342">
                  <c:v>1.372950585370786</c:v>
                </c:pt>
                <c:pt idx="343">
                  <c:v>1.4236405971333359</c:v>
                </c:pt>
                <c:pt idx="344">
                  <c:v>1.5002801299796094</c:v>
                </c:pt>
                <c:pt idx="345">
                  <c:v>1.3185356473072369</c:v>
                </c:pt>
                <c:pt idx="346">
                  <c:v>1.4342363379919236</c:v>
                </c:pt>
                <c:pt idx="347">
                  <c:v>1.4425192089839962</c:v>
                </c:pt>
                <c:pt idx="348">
                  <c:v>1.5060855006462139</c:v>
                </c:pt>
                <c:pt idx="349">
                  <c:v>1.45774245567956</c:v>
                </c:pt>
                <c:pt idx="350">
                  <c:v>1.3785022059187355</c:v>
                </c:pt>
                <c:pt idx="351">
                  <c:v>1.5211469106352342</c:v>
                </c:pt>
                <c:pt idx="352">
                  <c:v>1.3272243932484145</c:v>
                </c:pt>
                <c:pt idx="353">
                  <c:v>1.5779069146291214</c:v>
                </c:pt>
                <c:pt idx="354">
                  <c:v>1.7838805217622076</c:v>
                </c:pt>
                <c:pt idx="355">
                  <c:v>1.5704777916568577</c:v>
                </c:pt>
                <c:pt idx="356">
                  <c:v>1.6773982635448963</c:v>
                </c:pt>
                <c:pt idx="357">
                  <c:v>1.694800592810747</c:v>
                </c:pt>
                <c:pt idx="358">
                  <c:v>1.6142325262222483</c:v>
                </c:pt>
                <c:pt idx="359">
                  <c:v>1.1535228285694665</c:v>
                </c:pt>
                <c:pt idx="360">
                  <c:v>1.6766266501989446</c:v>
                </c:pt>
                <c:pt idx="361">
                  <c:v>1.6259578872585023</c:v>
                </c:pt>
                <c:pt idx="362">
                  <c:v>1.4229470972393985</c:v>
                </c:pt>
                <c:pt idx="363">
                  <c:v>1.1489884743503147</c:v>
                </c:pt>
                <c:pt idx="364">
                  <c:v>1.4617706265028421</c:v>
                </c:pt>
                <c:pt idx="365">
                  <c:v>1.0186030511913673</c:v>
                </c:pt>
                <c:pt idx="366">
                  <c:v>1.6170195406922678</c:v>
                </c:pt>
                <c:pt idx="367">
                  <c:v>1.4520851361454445</c:v>
                </c:pt>
                <c:pt idx="368">
                  <c:v>1.5152155324672281</c:v>
                </c:pt>
                <c:pt idx="369">
                  <c:v>1.7678512668924693</c:v>
                </c:pt>
                <c:pt idx="370">
                  <c:v>1.5673200829414586</c:v>
                </c:pt>
                <c:pt idx="371">
                  <c:v>1.617390900437583</c:v>
                </c:pt>
                <c:pt idx="372">
                  <c:v>1.5311553590421418</c:v>
                </c:pt>
                <c:pt idx="373">
                  <c:v>1.3092637699539322</c:v>
                </c:pt>
                <c:pt idx="374">
                  <c:v>1.4226444254228925</c:v>
                </c:pt>
                <c:pt idx="375">
                  <c:v>1.3545261804627851</c:v>
                </c:pt>
                <c:pt idx="376">
                  <c:v>1.2741412137889796</c:v>
                </c:pt>
                <c:pt idx="377">
                  <c:v>1.402534888287434</c:v>
                </c:pt>
                <c:pt idx="378">
                  <c:v>1.3839127951855161</c:v>
                </c:pt>
                <c:pt idx="379">
                  <c:v>1.4907114992474337</c:v>
                </c:pt>
                <c:pt idx="380">
                  <c:v>1.5472970376906163</c:v>
                </c:pt>
                <c:pt idx="381">
                  <c:v>1.5319000408079244</c:v>
                </c:pt>
                <c:pt idx="382">
                  <c:v>1.638701019429881</c:v>
                </c:pt>
                <c:pt idx="383">
                  <c:v>1.2544383435715165</c:v>
                </c:pt>
                <c:pt idx="384">
                  <c:v>1.6372654627051566</c:v>
                </c:pt>
                <c:pt idx="385">
                  <c:v>1.24021280185086</c:v>
                </c:pt>
                <c:pt idx="386">
                  <c:v>1.3621238620940703</c:v>
                </c:pt>
                <c:pt idx="387">
                  <c:v>1.7399804396350547</c:v>
                </c:pt>
                <c:pt idx="388">
                  <c:v>1.4914010545248408</c:v>
                </c:pt>
                <c:pt idx="389">
                  <c:v>1.610569577443532</c:v>
                </c:pt>
                <c:pt idx="390">
                  <c:v>1.7310586732049575</c:v>
                </c:pt>
                <c:pt idx="391">
                  <c:v>1.74670495842782</c:v>
                </c:pt>
                <c:pt idx="392">
                  <c:v>1.2178432196244837</c:v>
                </c:pt>
                <c:pt idx="393">
                  <c:v>1.5015950871540573</c:v>
                </c:pt>
                <c:pt idx="394">
                  <c:v>1.7972771528465517</c:v>
                </c:pt>
                <c:pt idx="395">
                  <c:v>1.8766834031935615</c:v>
                </c:pt>
                <c:pt idx="396">
                  <c:v>1.6464835332516206</c:v>
                </c:pt>
                <c:pt idx="397">
                  <c:v>1.5260910175578593</c:v>
                </c:pt>
                <c:pt idx="398">
                  <c:v>1.0826343598327264</c:v>
                </c:pt>
                <c:pt idx="399">
                  <c:v>1.6275476212705096</c:v>
                </c:pt>
                <c:pt idx="400">
                  <c:v>1.3901890984288059</c:v>
                </c:pt>
                <c:pt idx="401">
                  <c:v>1.3911516701200091</c:v>
                </c:pt>
                <c:pt idx="402">
                  <c:v>1.8093983113851393</c:v>
                </c:pt>
                <c:pt idx="403">
                  <c:v>1.655125864894468</c:v>
                </c:pt>
                <c:pt idx="404">
                  <c:v>1.6155407729901712</c:v>
                </c:pt>
                <c:pt idx="405">
                  <c:v>1.4602384897104548</c:v>
                </c:pt>
                <c:pt idx="406">
                  <c:v>1.0769265853362966</c:v>
                </c:pt>
                <c:pt idx="407">
                  <c:v>1.6603286098848304</c:v>
                </c:pt>
                <c:pt idx="408">
                  <c:v>1.3081595596379243</c:v>
                </c:pt>
                <c:pt idx="409">
                  <c:v>1.0426903408560708</c:v>
                </c:pt>
                <c:pt idx="410">
                  <c:v>1.467587621457052</c:v>
                </c:pt>
                <c:pt idx="411">
                  <c:v>1.3192005368586512</c:v>
                </c:pt>
                <c:pt idx="412">
                  <c:v>1.507862262772985</c:v>
                </c:pt>
                <c:pt idx="413">
                  <c:v>1.6429089851192655</c:v>
                </c:pt>
                <c:pt idx="414">
                  <c:v>1.7178706046006997</c:v>
                </c:pt>
                <c:pt idx="415">
                  <c:v>1.6394269374908443</c:v>
                </c:pt>
                <c:pt idx="416">
                  <c:v>1.1844287232714499</c:v>
                </c:pt>
                <c:pt idx="417">
                  <c:v>1.4493007494505119</c:v>
                </c:pt>
                <c:pt idx="418">
                  <c:v>1.4030727542349357</c:v>
                </c:pt>
                <c:pt idx="419">
                  <c:v>1.3955331725991806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F0-C748-80D9-44BD6DD28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137552"/>
        <c:axId val="875139136"/>
      </c:scatterChart>
      <c:valAx>
        <c:axId val="875137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Debit Card (1 = yes, 0 = no)</a:t>
                </a:r>
              </a:p>
            </c:rich>
          </c:tx>
          <c:overlay val="0"/>
        </c:title>
        <c:majorTickMark val="out"/>
        <c:minorTickMark val="none"/>
        <c:tickLblPos val="nextTo"/>
        <c:crossAx val="875139136"/>
        <c:crosses val="autoZero"/>
        <c:crossBetween val="midCat"/>
      </c:valAx>
      <c:valAx>
        <c:axId val="875139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875137552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Receives interest (1 = yes, 0 = no)  Residual Plot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3779527559055"/>
          <c:y val="0.18701137357830272"/>
          <c:w val="0.82355902203401044"/>
          <c:h val="0.69652178477690285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trendline>
            <c:spPr>
              <a:ln w="15875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strRef>
              <c:f>'Regression Analysis'!$H$2:$H$421</c:f>
              <c:strCache>
                <c:ptCount val="21"/>
                <c:pt idx="14">
                  <c:v>Lower 95.0%</c:v>
                </c:pt>
                <c:pt idx="15">
                  <c:v>1.7485</c:v>
                </c:pt>
                <c:pt idx="16">
                  <c:v>-0.0002</c:v>
                </c:pt>
                <c:pt idx="17">
                  <c:v>-0.0015</c:v>
                </c:pt>
                <c:pt idx="18">
                  <c:v>0.0065</c:v>
                </c:pt>
                <c:pt idx="19">
                  <c:v>-0.1454</c:v>
                </c:pt>
                <c:pt idx="20">
                  <c:v>-0.1501</c:v>
                </c:pt>
              </c:strCache>
            </c:strRef>
          </c:xVal>
          <c:yVal>
            <c:numRef>
              <c:f>'Regression Analysis'!$C$29:$C$448</c:f>
              <c:numCache>
                <c:formatCode>0.0000</c:formatCode>
                <c:ptCount val="420"/>
                <c:pt idx="0">
                  <c:v>-1.2628886300634186</c:v>
                </c:pt>
                <c:pt idx="1">
                  <c:v>-1.1759286388121186</c:v>
                </c:pt>
                <c:pt idx="2">
                  <c:v>-1.3622697424189045</c:v>
                </c:pt>
                <c:pt idx="3">
                  <c:v>-1.4250051467836138</c:v>
                </c:pt>
                <c:pt idx="4">
                  <c:v>-1.4563732841544708</c:v>
                </c:pt>
                <c:pt idx="5">
                  <c:v>-1.4205895560809232</c:v>
                </c:pt>
                <c:pt idx="6">
                  <c:v>-1.4108931827314946</c:v>
                </c:pt>
                <c:pt idx="7">
                  <c:v>-1.6177413986259719</c:v>
                </c:pt>
                <c:pt idx="8">
                  <c:v>-1.2716201571616077</c:v>
                </c:pt>
                <c:pt idx="9">
                  <c:v>-1.6285671700498643</c:v>
                </c:pt>
                <c:pt idx="10">
                  <c:v>-1.4685300700468114</c:v>
                </c:pt>
                <c:pt idx="11">
                  <c:v>-1.4534031841558006</c:v>
                </c:pt>
                <c:pt idx="12">
                  <c:v>-1.3765398342406101</c:v>
                </c:pt>
                <c:pt idx="13">
                  <c:v>-1.534519260418675</c:v>
                </c:pt>
                <c:pt idx="14">
                  <c:v>-1.3297825815095234</c:v>
                </c:pt>
                <c:pt idx="15">
                  <c:v>-1.5028041455156993</c:v>
                </c:pt>
                <c:pt idx="16">
                  <c:v>-1.3620298680559859</c:v>
                </c:pt>
                <c:pt idx="17">
                  <c:v>-1.4295983479740504</c:v>
                </c:pt>
                <c:pt idx="18">
                  <c:v>-1.2303082417405742</c:v>
                </c:pt>
                <c:pt idx="19">
                  <c:v>-1.5111062886686817</c:v>
                </c:pt>
                <c:pt idx="20">
                  <c:v>-1.4210649360500502</c:v>
                </c:pt>
                <c:pt idx="21">
                  <c:v>-1.4092100806786414</c:v>
                </c:pt>
                <c:pt idx="22">
                  <c:v>-1.6228080031243399</c:v>
                </c:pt>
                <c:pt idx="23">
                  <c:v>-1.5454981814813875</c:v>
                </c:pt>
                <c:pt idx="24">
                  <c:v>-1.2703674667024223</c:v>
                </c:pt>
                <c:pt idx="25">
                  <c:v>-1.3816622785605124</c:v>
                </c:pt>
                <c:pt idx="26">
                  <c:v>-1.3950994306278734</c:v>
                </c:pt>
                <c:pt idx="27">
                  <c:v>-1.3604483126556079</c:v>
                </c:pt>
                <c:pt idx="28">
                  <c:v>-1.2876113790057078</c:v>
                </c:pt>
                <c:pt idx="29">
                  <c:v>-1.3927282250862554</c:v>
                </c:pt>
                <c:pt idx="30">
                  <c:v>-1.5280752020312045</c:v>
                </c:pt>
                <c:pt idx="31">
                  <c:v>-1.7488188621796157</c:v>
                </c:pt>
                <c:pt idx="32">
                  <c:v>-1.3843349098167348</c:v>
                </c:pt>
                <c:pt idx="33">
                  <c:v>-1.5979553164501628</c:v>
                </c:pt>
                <c:pt idx="34">
                  <c:v>-1.464088134855773</c:v>
                </c:pt>
                <c:pt idx="35">
                  <c:v>-1.4868285576350937</c:v>
                </c:pt>
                <c:pt idx="36">
                  <c:v>-1.2757545469731015</c:v>
                </c:pt>
                <c:pt idx="37">
                  <c:v>-1.1763301421644217</c:v>
                </c:pt>
                <c:pt idx="38">
                  <c:v>-1.4265515891521003</c:v>
                </c:pt>
                <c:pt idx="39">
                  <c:v>-1.6216837937378914</c:v>
                </c:pt>
                <c:pt idx="40">
                  <c:v>-1.5390825257192828</c:v>
                </c:pt>
                <c:pt idx="41">
                  <c:v>-1.5981952694488113</c:v>
                </c:pt>
                <c:pt idx="42">
                  <c:v>-1.2413973993635761</c:v>
                </c:pt>
                <c:pt idx="43">
                  <c:v>-1.9317300403366966</c:v>
                </c:pt>
                <c:pt idx="44">
                  <c:v>-1.209261587583117</c:v>
                </c:pt>
                <c:pt idx="45">
                  <c:v>-1.4442523361731316</c:v>
                </c:pt>
                <c:pt idx="46">
                  <c:v>-1.5767823655983237</c:v>
                </c:pt>
                <c:pt idx="47">
                  <c:v>-1.4922440348509562</c:v>
                </c:pt>
                <c:pt idx="48">
                  <c:v>-1.4427970774671364</c:v>
                </c:pt>
                <c:pt idx="49">
                  <c:v>-1.4922279631709112</c:v>
                </c:pt>
                <c:pt idx="50">
                  <c:v>-1.3297825815095234</c:v>
                </c:pt>
                <c:pt idx="51">
                  <c:v>-1.6649787794575581</c:v>
                </c:pt>
                <c:pt idx="52">
                  <c:v>-1.2811433031660444</c:v>
                </c:pt>
                <c:pt idx="53">
                  <c:v>-1.4370240376259655</c:v>
                </c:pt>
                <c:pt idx="54">
                  <c:v>-1.1993971611906673</c:v>
                </c:pt>
                <c:pt idx="55">
                  <c:v>-1.6400487034008062</c:v>
                </c:pt>
                <c:pt idx="56">
                  <c:v>-1.2249708779767259</c:v>
                </c:pt>
                <c:pt idx="57">
                  <c:v>-1.3541712825027874</c:v>
                </c:pt>
                <c:pt idx="58">
                  <c:v>-1.4991636809247115</c:v>
                </c:pt>
                <c:pt idx="59">
                  <c:v>-1.6098185725364047</c:v>
                </c:pt>
                <c:pt idx="60">
                  <c:v>-1.332189627802236</c:v>
                </c:pt>
                <c:pt idx="61">
                  <c:v>-1.4070210088128485</c:v>
                </c:pt>
                <c:pt idx="62">
                  <c:v>-1.511171986673876</c:v>
                </c:pt>
                <c:pt idx="63">
                  <c:v>-1.3474749422017664</c:v>
                </c:pt>
                <c:pt idx="64">
                  <c:v>-1.290460148894808</c:v>
                </c:pt>
                <c:pt idx="65">
                  <c:v>-1.3744349290260791</c:v>
                </c:pt>
                <c:pt idx="66">
                  <c:v>-1.2860735450692129</c:v>
                </c:pt>
                <c:pt idx="67">
                  <c:v>-1.4986124476775657</c:v>
                </c:pt>
                <c:pt idx="68">
                  <c:v>-1.1810122524573119</c:v>
                </c:pt>
                <c:pt idx="69">
                  <c:v>-1.6706405579300672</c:v>
                </c:pt>
                <c:pt idx="70">
                  <c:v>-1.3997677438007559</c:v>
                </c:pt>
                <c:pt idx="71">
                  <c:v>-1.5539977185792111</c:v>
                </c:pt>
                <c:pt idx="72">
                  <c:v>-1.3432256384381507</c:v>
                </c:pt>
                <c:pt idx="73">
                  <c:v>-1.1838403721620789</c:v>
                </c:pt>
                <c:pt idx="74">
                  <c:v>-1.2127723357357452</c:v>
                </c:pt>
                <c:pt idx="75">
                  <c:v>-1.2190852066396607</c:v>
                </c:pt>
                <c:pt idx="76">
                  <c:v>-1.5209249411404144</c:v>
                </c:pt>
                <c:pt idx="77">
                  <c:v>-1.6779022005650868</c:v>
                </c:pt>
                <c:pt idx="78">
                  <c:v>-1.1980962903292056</c:v>
                </c:pt>
                <c:pt idx="79">
                  <c:v>-2.3177015173025524</c:v>
                </c:pt>
                <c:pt idx="80">
                  <c:v>-1.1571688691136499</c:v>
                </c:pt>
                <c:pt idx="81">
                  <c:v>-1.4442523361731316</c:v>
                </c:pt>
                <c:pt idx="82">
                  <c:v>-1.5777459736438511</c:v>
                </c:pt>
                <c:pt idx="83">
                  <c:v>-1.4424284241326388</c:v>
                </c:pt>
                <c:pt idx="84">
                  <c:v>-1.4272569968464408</c:v>
                </c:pt>
                <c:pt idx="85">
                  <c:v>-1.6665494490258146</c:v>
                </c:pt>
                <c:pt idx="86">
                  <c:v>-1.2366214105433313</c:v>
                </c:pt>
                <c:pt idx="87">
                  <c:v>-1.980275665096114</c:v>
                </c:pt>
                <c:pt idx="88">
                  <c:v>-1.1032871303420499</c:v>
                </c:pt>
                <c:pt idx="89">
                  <c:v>-1.3945805397521136</c:v>
                </c:pt>
                <c:pt idx="90">
                  <c:v>-1.1964905748188355</c:v>
                </c:pt>
                <c:pt idx="91">
                  <c:v>-1.6110680509687718</c:v>
                </c:pt>
                <c:pt idx="92">
                  <c:v>-1.3149901762279903</c:v>
                </c:pt>
                <c:pt idx="93">
                  <c:v>-1.2898508914477702</c:v>
                </c:pt>
                <c:pt idx="94">
                  <c:v>-1.5007439981193764</c:v>
                </c:pt>
                <c:pt idx="95">
                  <c:v>-1.565012996745299</c:v>
                </c:pt>
                <c:pt idx="96">
                  <c:v>-1.3388261865052824</c:v>
                </c:pt>
                <c:pt idx="97">
                  <c:v>-1.5393377975564491</c:v>
                </c:pt>
                <c:pt idx="98">
                  <c:v>-1.5223510810477938</c:v>
                </c:pt>
                <c:pt idx="99">
                  <c:v>-1.4500955349883071</c:v>
                </c:pt>
                <c:pt idx="100">
                  <c:v>-1.226139328829102</c:v>
                </c:pt>
                <c:pt idx="101">
                  <c:v>-1.2098968419836349</c:v>
                </c:pt>
                <c:pt idx="102">
                  <c:v>-1.4177108503019946</c:v>
                </c:pt>
                <c:pt idx="103">
                  <c:v>-1.5070850388091745</c:v>
                </c:pt>
                <c:pt idx="104">
                  <c:v>-1.1368088617858052</c:v>
                </c:pt>
                <c:pt idx="105">
                  <c:v>-1.6034713969859498</c:v>
                </c:pt>
                <c:pt idx="106">
                  <c:v>-1.3609113529735528</c:v>
                </c:pt>
                <c:pt idx="107">
                  <c:v>-1.745183589116734</c:v>
                </c:pt>
                <c:pt idx="108">
                  <c:v>-0.39982329726940247</c:v>
                </c:pt>
                <c:pt idx="109">
                  <c:v>-0.52415178118135408</c:v>
                </c:pt>
                <c:pt idx="110">
                  <c:v>-0.52565377436675487</c:v>
                </c:pt>
                <c:pt idx="111">
                  <c:v>-0.32921726478948088</c:v>
                </c:pt>
                <c:pt idx="112">
                  <c:v>-0.31978967404433689</c:v>
                </c:pt>
                <c:pt idx="113">
                  <c:v>-0.52133462310434675</c:v>
                </c:pt>
                <c:pt idx="114">
                  <c:v>-0.53696579720585103</c:v>
                </c:pt>
                <c:pt idx="115">
                  <c:v>-0.60404188800796366</c:v>
                </c:pt>
                <c:pt idx="116">
                  <c:v>-0.56813383990123167</c:v>
                </c:pt>
                <c:pt idx="117">
                  <c:v>-0.50111885624439889</c:v>
                </c:pt>
                <c:pt idx="118">
                  <c:v>-0.42940241149803571</c:v>
                </c:pt>
                <c:pt idx="119">
                  <c:v>-0.65675226463930159</c:v>
                </c:pt>
                <c:pt idx="120">
                  <c:v>-0.53093237263513782</c:v>
                </c:pt>
                <c:pt idx="121">
                  <c:v>-0.41887535856825719</c:v>
                </c:pt>
                <c:pt idx="122">
                  <c:v>-0.29943360565284083</c:v>
                </c:pt>
                <c:pt idx="123">
                  <c:v>-0.52641728773680585</c:v>
                </c:pt>
                <c:pt idx="124">
                  <c:v>-0.60750124373149683</c:v>
                </c:pt>
                <c:pt idx="125">
                  <c:v>-0.48978332156911097</c:v>
                </c:pt>
                <c:pt idx="126">
                  <c:v>-0.52630383914969858</c:v>
                </c:pt>
                <c:pt idx="127">
                  <c:v>-0.37745007319584545</c:v>
                </c:pt>
                <c:pt idx="128">
                  <c:v>-0.35861424534228803</c:v>
                </c:pt>
                <c:pt idx="129">
                  <c:v>-0.31233879663396591</c:v>
                </c:pt>
                <c:pt idx="130">
                  <c:v>-0.33195712650568776</c:v>
                </c:pt>
                <c:pt idx="131">
                  <c:v>-0.54125509121415938</c:v>
                </c:pt>
                <c:pt idx="132">
                  <c:v>-0.5250425402585206</c:v>
                </c:pt>
                <c:pt idx="133">
                  <c:v>-0.3970513152850117</c:v>
                </c:pt>
                <c:pt idx="134">
                  <c:v>-0.42917363068439762</c:v>
                </c:pt>
                <c:pt idx="135">
                  <c:v>-0.52754295459207956</c:v>
                </c:pt>
                <c:pt idx="136">
                  <c:v>-0.50719009822740224</c:v>
                </c:pt>
                <c:pt idx="137">
                  <c:v>-0.61111623137104853</c:v>
                </c:pt>
                <c:pt idx="138">
                  <c:v>-0.45112833941873509</c:v>
                </c:pt>
                <c:pt idx="139">
                  <c:v>-0.67434628786579465</c:v>
                </c:pt>
                <c:pt idx="140">
                  <c:v>-0.65383596355128493</c:v>
                </c:pt>
                <c:pt idx="141">
                  <c:v>-0.53592116158033321</c:v>
                </c:pt>
                <c:pt idx="142">
                  <c:v>-0.58021062586204497</c:v>
                </c:pt>
                <c:pt idx="143">
                  <c:v>-0.41428019510266845</c:v>
                </c:pt>
                <c:pt idx="144">
                  <c:v>-0.49222599805566736</c:v>
                </c:pt>
                <c:pt idx="145">
                  <c:v>-0.48329700121700014</c:v>
                </c:pt>
                <c:pt idx="146">
                  <c:v>-0.1423557342023809</c:v>
                </c:pt>
                <c:pt idx="147">
                  <c:v>-0.5024923683570619</c:v>
                </c:pt>
                <c:pt idx="148">
                  <c:v>-0.26738889889914308</c:v>
                </c:pt>
                <c:pt idx="149">
                  <c:v>-0.36695536263745421</c:v>
                </c:pt>
                <c:pt idx="150">
                  <c:v>-0.3458921398898136</c:v>
                </c:pt>
                <c:pt idx="151">
                  <c:v>-0.50613925700168583</c:v>
                </c:pt>
                <c:pt idx="152">
                  <c:v>-0.35883193341632014</c:v>
                </c:pt>
                <c:pt idx="153">
                  <c:v>-0.59904492045113855</c:v>
                </c:pt>
                <c:pt idx="154">
                  <c:v>-0.33110791321991062</c:v>
                </c:pt>
                <c:pt idx="155">
                  <c:v>-0.30333125165241359</c:v>
                </c:pt>
                <c:pt idx="156">
                  <c:v>-0.75804504140784168</c:v>
                </c:pt>
                <c:pt idx="157">
                  <c:v>-0.62630838544689116</c:v>
                </c:pt>
                <c:pt idx="158">
                  <c:v>-0.64140965091899371</c:v>
                </c:pt>
                <c:pt idx="159">
                  <c:v>-0.1932459164360445</c:v>
                </c:pt>
                <c:pt idx="160">
                  <c:v>-0.70857020627120937</c:v>
                </c:pt>
                <c:pt idx="161">
                  <c:v>-0.50860660205432717</c:v>
                </c:pt>
                <c:pt idx="162">
                  <c:v>-0.48851486887467477</c:v>
                </c:pt>
                <c:pt idx="163">
                  <c:v>-0.50757998883805389</c:v>
                </c:pt>
                <c:pt idx="164">
                  <c:v>-0.30873067157427503</c:v>
                </c:pt>
                <c:pt idx="165">
                  <c:v>-0.49051814880099975</c:v>
                </c:pt>
                <c:pt idx="166">
                  <c:v>-0.25141279101649205</c:v>
                </c:pt>
                <c:pt idx="167">
                  <c:v>-0.24631457470603291</c:v>
                </c:pt>
                <c:pt idx="168">
                  <c:v>-0.6663821344382761</c:v>
                </c:pt>
                <c:pt idx="169">
                  <c:v>-0.42244808424316904</c:v>
                </c:pt>
                <c:pt idx="170">
                  <c:v>-0.33513600540746413</c:v>
                </c:pt>
                <c:pt idx="171">
                  <c:v>-0.47052825146680366</c:v>
                </c:pt>
                <c:pt idx="172">
                  <c:v>-0.3950062818501392</c:v>
                </c:pt>
                <c:pt idx="173">
                  <c:v>-0.25026310467860924</c:v>
                </c:pt>
                <c:pt idx="174">
                  <c:v>-0.50176148371128626</c:v>
                </c:pt>
                <c:pt idx="175">
                  <c:v>-0.2627440860164989</c:v>
                </c:pt>
                <c:pt idx="176">
                  <c:v>-0.6183284697841227</c:v>
                </c:pt>
                <c:pt idx="177">
                  <c:v>-0.4485876233652708</c:v>
                </c:pt>
                <c:pt idx="178">
                  <c:v>-0.19905894936199919</c:v>
                </c:pt>
                <c:pt idx="179">
                  <c:v>-0.40969560234422353</c:v>
                </c:pt>
                <c:pt idx="180">
                  <c:v>-0.25722656239793062</c:v>
                </c:pt>
                <c:pt idx="181">
                  <c:v>-0.17455804953329412</c:v>
                </c:pt>
                <c:pt idx="182">
                  <c:v>-0.39503197806468648</c:v>
                </c:pt>
                <c:pt idx="183">
                  <c:v>-0.14349921574974012</c:v>
                </c:pt>
                <c:pt idx="184">
                  <c:v>-0.67589646145347126</c:v>
                </c:pt>
                <c:pt idx="185">
                  <c:v>-0.16171388706171896</c:v>
                </c:pt>
                <c:pt idx="186">
                  <c:v>-0.22001027036336662</c:v>
                </c:pt>
                <c:pt idx="187">
                  <c:v>-0.53962339313635344</c:v>
                </c:pt>
                <c:pt idx="188">
                  <c:v>-0.43660626358232069</c:v>
                </c:pt>
                <c:pt idx="189">
                  <c:v>-0.39259178385532678</c:v>
                </c:pt>
                <c:pt idx="190">
                  <c:v>-0.69540381346932989</c:v>
                </c:pt>
                <c:pt idx="191">
                  <c:v>-0.46591548892247658</c:v>
                </c:pt>
                <c:pt idx="192">
                  <c:v>-0.24543199424049655</c:v>
                </c:pt>
                <c:pt idx="193">
                  <c:v>-0.56885581902584637</c:v>
                </c:pt>
                <c:pt idx="194">
                  <c:v>-0.64461299350978596</c:v>
                </c:pt>
                <c:pt idx="195">
                  <c:v>-0.36782882053472443</c:v>
                </c:pt>
                <c:pt idx="196">
                  <c:v>-0.22840578155719582</c:v>
                </c:pt>
                <c:pt idx="197">
                  <c:v>-0.60029688400079362</c:v>
                </c:pt>
                <c:pt idx="198">
                  <c:v>-0.57772027458921293</c:v>
                </c:pt>
                <c:pt idx="199">
                  <c:v>-0.5582697114076236</c:v>
                </c:pt>
                <c:pt idx="200">
                  <c:v>-0.57780057525967354</c:v>
                </c:pt>
                <c:pt idx="201">
                  <c:v>-0.17724111957514088</c:v>
                </c:pt>
                <c:pt idx="202">
                  <c:v>-0.19361011367223968</c:v>
                </c:pt>
                <c:pt idx="203">
                  <c:v>-0.39301088344627644</c:v>
                </c:pt>
                <c:pt idx="204">
                  <c:v>-0.24916334459513312</c:v>
                </c:pt>
                <c:pt idx="205">
                  <c:v>-0.60024724612969171</c:v>
                </c:pt>
                <c:pt idx="206">
                  <c:v>-0.23881201567358712</c:v>
                </c:pt>
                <c:pt idx="207">
                  <c:v>-0.22577067265451367</c:v>
                </c:pt>
                <c:pt idx="208">
                  <c:v>-7.3930670772260232E-2</c:v>
                </c:pt>
                <c:pt idx="209">
                  <c:v>-0.4914044489397722</c:v>
                </c:pt>
                <c:pt idx="210">
                  <c:v>-0.11932602129224357</c:v>
                </c:pt>
                <c:pt idx="211">
                  <c:v>-0.5930209242437221</c:v>
                </c:pt>
                <c:pt idx="212">
                  <c:v>-0.43482678633887017</c:v>
                </c:pt>
                <c:pt idx="213">
                  <c:v>-0.59144111266505783</c:v>
                </c:pt>
                <c:pt idx="214">
                  <c:v>-0.47440216352698172</c:v>
                </c:pt>
                <c:pt idx="215">
                  <c:v>-0.26622811030611615</c:v>
                </c:pt>
                <c:pt idx="216">
                  <c:v>-0.31656800830536724</c:v>
                </c:pt>
                <c:pt idx="217">
                  <c:v>-0.32369258736765438</c:v>
                </c:pt>
                <c:pt idx="218">
                  <c:v>-0.15961000949565118</c:v>
                </c:pt>
                <c:pt idx="219">
                  <c:v>0.89809725321669065</c:v>
                </c:pt>
                <c:pt idx="220">
                  <c:v>0.73777304746117656</c:v>
                </c:pt>
                <c:pt idx="221">
                  <c:v>0.709937114782214</c:v>
                </c:pt>
                <c:pt idx="222">
                  <c:v>0.56949688811161714</c:v>
                </c:pt>
                <c:pt idx="223">
                  <c:v>0.48657244074996964</c:v>
                </c:pt>
                <c:pt idx="224">
                  <c:v>0.346726360405051</c:v>
                </c:pt>
                <c:pt idx="225">
                  <c:v>0.42335626001096038</c:v>
                </c:pt>
                <c:pt idx="226">
                  <c:v>0.53541648610465931</c:v>
                </c:pt>
                <c:pt idx="227">
                  <c:v>0.45737979738801027</c:v>
                </c:pt>
                <c:pt idx="228">
                  <c:v>0.54698547108922924</c:v>
                </c:pt>
                <c:pt idx="229">
                  <c:v>0.78929081313014571</c:v>
                </c:pt>
                <c:pt idx="230">
                  <c:v>0.76213035509578564</c:v>
                </c:pt>
                <c:pt idx="231">
                  <c:v>0.49324382613201845</c:v>
                </c:pt>
                <c:pt idx="232">
                  <c:v>0.60626889279677476</c:v>
                </c:pt>
                <c:pt idx="233">
                  <c:v>0.50558690957982755</c:v>
                </c:pt>
                <c:pt idx="234">
                  <c:v>0.54153445102111419</c:v>
                </c:pt>
                <c:pt idx="235">
                  <c:v>0.44272083976402588</c:v>
                </c:pt>
                <c:pt idx="236">
                  <c:v>0.62300924663918922</c:v>
                </c:pt>
                <c:pt idx="237">
                  <c:v>0.52310354342374632</c:v>
                </c:pt>
                <c:pt idx="238">
                  <c:v>0.66582855165079646</c:v>
                </c:pt>
                <c:pt idx="239">
                  <c:v>0.60825297635782682</c:v>
                </c:pt>
                <c:pt idx="240">
                  <c:v>0.6241186312571676</c:v>
                </c:pt>
                <c:pt idx="241">
                  <c:v>0.44707510121823368</c:v>
                </c:pt>
                <c:pt idx="242">
                  <c:v>0.38426903226351916</c:v>
                </c:pt>
                <c:pt idx="243">
                  <c:v>0.52361177341067844</c:v>
                </c:pt>
                <c:pt idx="244">
                  <c:v>0.53893562058607625</c:v>
                </c:pt>
                <c:pt idx="245">
                  <c:v>0.47675597549668414</c:v>
                </c:pt>
                <c:pt idx="246">
                  <c:v>0.52256568031633588</c:v>
                </c:pt>
                <c:pt idx="247">
                  <c:v>0.367889455913323</c:v>
                </c:pt>
                <c:pt idx="248">
                  <c:v>0.41521865713524697</c:v>
                </c:pt>
                <c:pt idx="249">
                  <c:v>0.44641984774727472</c:v>
                </c:pt>
                <c:pt idx="250">
                  <c:v>0.5224072633537693</c:v>
                </c:pt>
                <c:pt idx="251">
                  <c:v>0.62755404532414616</c:v>
                </c:pt>
                <c:pt idx="252">
                  <c:v>0.36866997843019966</c:v>
                </c:pt>
                <c:pt idx="253">
                  <c:v>0.76663339743210379</c:v>
                </c:pt>
                <c:pt idx="254">
                  <c:v>0.81509571721140173</c:v>
                </c:pt>
                <c:pt idx="255">
                  <c:v>0.70459011493791035</c:v>
                </c:pt>
                <c:pt idx="256">
                  <c:v>0.52271072713916489</c:v>
                </c:pt>
                <c:pt idx="257">
                  <c:v>0.42583367015474538</c:v>
                </c:pt>
                <c:pt idx="258">
                  <c:v>1.7130993895796642E-2</c:v>
                </c:pt>
                <c:pt idx="259">
                  <c:v>0.62939722952555055</c:v>
                </c:pt>
                <c:pt idx="260">
                  <c:v>0.33969772955308919</c:v>
                </c:pt>
                <c:pt idx="261">
                  <c:v>0.42011378884661532</c:v>
                </c:pt>
                <c:pt idx="262">
                  <c:v>0.2509928636037202</c:v>
                </c:pt>
                <c:pt idx="263">
                  <c:v>0.81803866352669896</c:v>
                </c:pt>
                <c:pt idx="264">
                  <c:v>0.69398473799886773</c:v>
                </c:pt>
                <c:pt idx="265">
                  <c:v>0.59098906782419292</c:v>
                </c:pt>
                <c:pt idx="266">
                  <c:v>0.51993502751195475</c:v>
                </c:pt>
                <c:pt idx="267">
                  <c:v>0.62965077192704655</c:v>
                </c:pt>
                <c:pt idx="268">
                  <c:v>0.60958370731347911</c:v>
                </c:pt>
                <c:pt idx="269">
                  <c:v>0.20765643666038969</c:v>
                </c:pt>
                <c:pt idx="270">
                  <c:v>0.62326299675784469</c:v>
                </c:pt>
                <c:pt idx="271">
                  <c:v>0.40802598878192509</c:v>
                </c:pt>
                <c:pt idx="272">
                  <c:v>0.71219517247565678</c:v>
                </c:pt>
                <c:pt idx="273">
                  <c:v>0.67542213730194423</c:v>
                </c:pt>
                <c:pt idx="274">
                  <c:v>0.72671995188279759</c:v>
                </c:pt>
                <c:pt idx="275">
                  <c:v>0.54102570103213665</c:v>
                </c:pt>
                <c:pt idx="276">
                  <c:v>0.52152548924316644</c:v>
                </c:pt>
                <c:pt idx="277">
                  <c:v>0.39876323905298339</c:v>
                </c:pt>
                <c:pt idx="278">
                  <c:v>0.44037824456493269</c:v>
                </c:pt>
                <c:pt idx="279">
                  <c:v>0.42236271607560427</c:v>
                </c:pt>
                <c:pt idx="280">
                  <c:v>0.67225610650744194</c:v>
                </c:pt>
                <c:pt idx="281">
                  <c:v>0.30313398457866736</c:v>
                </c:pt>
                <c:pt idx="282">
                  <c:v>0.68037311167493941</c:v>
                </c:pt>
                <c:pt idx="283">
                  <c:v>0.39856211672904518</c:v>
                </c:pt>
                <c:pt idx="284">
                  <c:v>0.62640537508877259</c:v>
                </c:pt>
                <c:pt idx="285">
                  <c:v>0.72049701772979802</c:v>
                </c:pt>
                <c:pt idx="286">
                  <c:v>0.78087085263334455</c:v>
                </c:pt>
                <c:pt idx="287">
                  <c:v>0.75114573688896602</c:v>
                </c:pt>
                <c:pt idx="288">
                  <c:v>0.73748301603478517</c:v>
                </c:pt>
                <c:pt idx="289">
                  <c:v>0.62380239516013614</c:v>
                </c:pt>
                <c:pt idx="290">
                  <c:v>0.56671818417474773</c:v>
                </c:pt>
                <c:pt idx="291">
                  <c:v>0.4050311300354883</c:v>
                </c:pt>
                <c:pt idx="292">
                  <c:v>-2.9345346132165773E-3</c:v>
                </c:pt>
                <c:pt idx="293">
                  <c:v>0.71404011123505384</c:v>
                </c:pt>
                <c:pt idx="294">
                  <c:v>0.78096691553905551</c:v>
                </c:pt>
                <c:pt idx="295">
                  <c:v>0.35340073571071429</c:v>
                </c:pt>
                <c:pt idx="296">
                  <c:v>0.25190829124697078</c:v>
                </c:pt>
                <c:pt idx="297">
                  <c:v>0.81803866352669896</c:v>
                </c:pt>
                <c:pt idx="298">
                  <c:v>0.67042153073803057</c:v>
                </c:pt>
                <c:pt idx="299">
                  <c:v>0.62223514817594916</c:v>
                </c:pt>
                <c:pt idx="300">
                  <c:v>0.46421695557285947</c:v>
                </c:pt>
                <c:pt idx="301">
                  <c:v>0.67142295619584846</c:v>
                </c:pt>
                <c:pt idx="302">
                  <c:v>0.54241454636936215</c:v>
                </c:pt>
                <c:pt idx="303">
                  <c:v>0.11033073511580671</c:v>
                </c:pt>
                <c:pt idx="304">
                  <c:v>0.53969147453686883</c:v>
                </c:pt>
                <c:pt idx="305">
                  <c:v>0.34426127836649556</c:v>
                </c:pt>
                <c:pt idx="306">
                  <c:v>0.72193826875853695</c:v>
                </c:pt>
                <c:pt idx="307">
                  <c:v>0.46633170458500395</c:v>
                </c:pt>
                <c:pt idx="308">
                  <c:v>0.83239496372022126</c:v>
                </c:pt>
                <c:pt idx="309">
                  <c:v>0.34574004606859265</c:v>
                </c:pt>
                <c:pt idx="310">
                  <c:v>0.50255671853838813</c:v>
                </c:pt>
                <c:pt idx="311">
                  <c:v>0.30887876729236252</c:v>
                </c:pt>
                <c:pt idx="312">
                  <c:v>0.50349039353417746</c:v>
                </c:pt>
                <c:pt idx="313">
                  <c:v>0.12432083547994033</c:v>
                </c:pt>
                <c:pt idx="314">
                  <c:v>0.66975787655223851</c:v>
                </c:pt>
                <c:pt idx="315">
                  <c:v>0.12351214601727278</c:v>
                </c:pt>
                <c:pt idx="316">
                  <c:v>0.68037311167493941</c:v>
                </c:pt>
                <c:pt idx="317">
                  <c:v>0.44245072877234604</c:v>
                </c:pt>
                <c:pt idx="318">
                  <c:v>0.85582304659157327</c:v>
                </c:pt>
                <c:pt idx="319">
                  <c:v>0.52968353458605311</c:v>
                </c:pt>
                <c:pt idx="320">
                  <c:v>0.84977129603259183</c:v>
                </c:pt>
                <c:pt idx="321">
                  <c:v>1.6858785256417179</c:v>
                </c:pt>
                <c:pt idx="322">
                  <c:v>1.5395121066510384</c:v>
                </c:pt>
                <c:pt idx="323">
                  <c:v>1.7407678946616603</c:v>
                </c:pt>
                <c:pt idx="324">
                  <c:v>1.6375140241357977</c:v>
                </c:pt>
                <c:pt idx="325">
                  <c:v>1.667204534494704</c:v>
                </c:pt>
                <c:pt idx="326">
                  <c:v>1.4655514041713307</c:v>
                </c:pt>
                <c:pt idx="327">
                  <c:v>1.5681028684724208</c:v>
                </c:pt>
                <c:pt idx="328">
                  <c:v>1.4735580436971096</c:v>
                </c:pt>
                <c:pt idx="329">
                  <c:v>1.4216526504315734</c:v>
                </c:pt>
                <c:pt idx="330">
                  <c:v>1.2551356541300471</c:v>
                </c:pt>
                <c:pt idx="331">
                  <c:v>1.2610598697889328</c:v>
                </c:pt>
                <c:pt idx="332">
                  <c:v>1.4436962682683641</c:v>
                </c:pt>
                <c:pt idx="333">
                  <c:v>1.6658843914723316</c:v>
                </c:pt>
                <c:pt idx="334">
                  <c:v>1.4520851361454445</c:v>
                </c:pt>
                <c:pt idx="335">
                  <c:v>1.3631583596728967</c:v>
                </c:pt>
                <c:pt idx="336">
                  <c:v>1.7109565654893673</c:v>
                </c:pt>
                <c:pt idx="337">
                  <c:v>1.5673200829414586</c:v>
                </c:pt>
                <c:pt idx="338">
                  <c:v>1.6145421305484833</c:v>
                </c:pt>
                <c:pt idx="339">
                  <c:v>1.3730131471448006</c:v>
                </c:pt>
                <c:pt idx="340">
                  <c:v>1.3950755315265004</c:v>
                </c:pt>
                <c:pt idx="341">
                  <c:v>1.3945821147620854</c:v>
                </c:pt>
                <c:pt idx="342">
                  <c:v>1.372950585370786</c:v>
                </c:pt>
                <c:pt idx="343">
                  <c:v>1.4236405971333359</c:v>
                </c:pt>
                <c:pt idx="344">
                  <c:v>1.5002801299796094</c:v>
                </c:pt>
                <c:pt idx="345">
                  <c:v>1.3185356473072369</c:v>
                </c:pt>
                <c:pt idx="346">
                  <c:v>1.4342363379919236</c:v>
                </c:pt>
                <c:pt idx="347">
                  <c:v>1.4425192089839962</c:v>
                </c:pt>
                <c:pt idx="348">
                  <c:v>1.5060855006462139</c:v>
                </c:pt>
                <c:pt idx="349">
                  <c:v>1.45774245567956</c:v>
                </c:pt>
                <c:pt idx="350">
                  <c:v>1.3785022059187355</c:v>
                </c:pt>
                <c:pt idx="351">
                  <c:v>1.5211469106352342</c:v>
                </c:pt>
                <c:pt idx="352">
                  <c:v>1.3272243932484145</c:v>
                </c:pt>
                <c:pt idx="353">
                  <c:v>1.5779069146291214</c:v>
                </c:pt>
                <c:pt idx="354">
                  <c:v>1.7838805217622076</c:v>
                </c:pt>
                <c:pt idx="355">
                  <c:v>1.5704777916568577</c:v>
                </c:pt>
                <c:pt idx="356">
                  <c:v>1.6773982635448963</c:v>
                </c:pt>
                <c:pt idx="357">
                  <c:v>1.694800592810747</c:v>
                </c:pt>
                <c:pt idx="358">
                  <c:v>1.6142325262222483</c:v>
                </c:pt>
                <c:pt idx="359">
                  <c:v>1.1535228285694665</c:v>
                </c:pt>
                <c:pt idx="360">
                  <c:v>1.6766266501989446</c:v>
                </c:pt>
                <c:pt idx="361">
                  <c:v>1.6259578872585023</c:v>
                </c:pt>
                <c:pt idx="362">
                  <c:v>1.4229470972393985</c:v>
                </c:pt>
                <c:pt idx="363">
                  <c:v>1.1489884743503147</c:v>
                </c:pt>
                <c:pt idx="364">
                  <c:v>1.4617706265028421</c:v>
                </c:pt>
                <c:pt idx="365">
                  <c:v>1.0186030511913673</c:v>
                </c:pt>
                <c:pt idx="366">
                  <c:v>1.6170195406922678</c:v>
                </c:pt>
                <c:pt idx="367">
                  <c:v>1.4520851361454445</c:v>
                </c:pt>
                <c:pt idx="368">
                  <c:v>1.5152155324672281</c:v>
                </c:pt>
                <c:pt idx="369">
                  <c:v>1.7678512668924693</c:v>
                </c:pt>
                <c:pt idx="370">
                  <c:v>1.5673200829414586</c:v>
                </c:pt>
                <c:pt idx="371">
                  <c:v>1.617390900437583</c:v>
                </c:pt>
                <c:pt idx="372">
                  <c:v>1.5311553590421418</c:v>
                </c:pt>
                <c:pt idx="373">
                  <c:v>1.3092637699539322</c:v>
                </c:pt>
                <c:pt idx="374">
                  <c:v>1.4226444254228925</c:v>
                </c:pt>
                <c:pt idx="375">
                  <c:v>1.3545261804627851</c:v>
                </c:pt>
                <c:pt idx="376">
                  <c:v>1.2741412137889796</c:v>
                </c:pt>
                <c:pt idx="377">
                  <c:v>1.402534888287434</c:v>
                </c:pt>
                <c:pt idx="378">
                  <c:v>1.3839127951855161</c:v>
                </c:pt>
                <c:pt idx="379">
                  <c:v>1.4907114992474337</c:v>
                </c:pt>
                <c:pt idx="380">
                  <c:v>1.5472970376906163</c:v>
                </c:pt>
                <c:pt idx="381">
                  <c:v>1.5319000408079244</c:v>
                </c:pt>
                <c:pt idx="382">
                  <c:v>1.638701019429881</c:v>
                </c:pt>
                <c:pt idx="383">
                  <c:v>1.2544383435715165</c:v>
                </c:pt>
                <c:pt idx="384">
                  <c:v>1.6372654627051566</c:v>
                </c:pt>
                <c:pt idx="385">
                  <c:v>1.24021280185086</c:v>
                </c:pt>
                <c:pt idx="386">
                  <c:v>1.3621238620940703</c:v>
                </c:pt>
                <c:pt idx="387">
                  <c:v>1.7399804396350547</c:v>
                </c:pt>
                <c:pt idx="388">
                  <c:v>1.4914010545248408</c:v>
                </c:pt>
                <c:pt idx="389">
                  <c:v>1.610569577443532</c:v>
                </c:pt>
                <c:pt idx="390">
                  <c:v>1.7310586732049575</c:v>
                </c:pt>
                <c:pt idx="391">
                  <c:v>1.74670495842782</c:v>
                </c:pt>
                <c:pt idx="392">
                  <c:v>1.2178432196244837</c:v>
                </c:pt>
                <c:pt idx="393">
                  <c:v>1.5015950871540573</c:v>
                </c:pt>
                <c:pt idx="394">
                  <c:v>1.7972771528465517</c:v>
                </c:pt>
                <c:pt idx="395">
                  <c:v>1.8766834031935615</c:v>
                </c:pt>
                <c:pt idx="396">
                  <c:v>1.6464835332516206</c:v>
                </c:pt>
                <c:pt idx="397">
                  <c:v>1.5260910175578593</c:v>
                </c:pt>
                <c:pt idx="398">
                  <c:v>1.0826343598327264</c:v>
                </c:pt>
                <c:pt idx="399">
                  <c:v>1.6275476212705096</c:v>
                </c:pt>
                <c:pt idx="400">
                  <c:v>1.3901890984288059</c:v>
                </c:pt>
                <c:pt idx="401">
                  <c:v>1.3911516701200091</c:v>
                </c:pt>
                <c:pt idx="402">
                  <c:v>1.8093983113851393</c:v>
                </c:pt>
                <c:pt idx="403">
                  <c:v>1.655125864894468</c:v>
                </c:pt>
                <c:pt idx="404">
                  <c:v>1.6155407729901712</c:v>
                </c:pt>
                <c:pt idx="405">
                  <c:v>1.4602384897104548</c:v>
                </c:pt>
                <c:pt idx="406">
                  <c:v>1.0769265853362966</c:v>
                </c:pt>
                <c:pt idx="407">
                  <c:v>1.6603286098848304</c:v>
                </c:pt>
                <c:pt idx="408">
                  <c:v>1.3081595596379243</c:v>
                </c:pt>
                <c:pt idx="409">
                  <c:v>1.0426903408560708</c:v>
                </c:pt>
                <c:pt idx="410">
                  <c:v>1.467587621457052</c:v>
                </c:pt>
                <c:pt idx="411">
                  <c:v>1.3192005368586512</c:v>
                </c:pt>
                <c:pt idx="412">
                  <c:v>1.507862262772985</c:v>
                </c:pt>
                <c:pt idx="413">
                  <c:v>1.6429089851192655</c:v>
                </c:pt>
                <c:pt idx="414">
                  <c:v>1.7178706046006997</c:v>
                </c:pt>
                <c:pt idx="415">
                  <c:v>1.6394269374908443</c:v>
                </c:pt>
                <c:pt idx="416">
                  <c:v>1.1844287232714499</c:v>
                </c:pt>
                <c:pt idx="417">
                  <c:v>1.4493007494505119</c:v>
                </c:pt>
                <c:pt idx="418">
                  <c:v>1.4030727542349357</c:v>
                </c:pt>
                <c:pt idx="419">
                  <c:v>1.3955331725991806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89-D442-AA12-07F93B39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9712240"/>
        <c:axId val="1909749472"/>
      </c:scatterChart>
      <c:valAx>
        <c:axId val="190971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Receives interest (1 = yes, 0 = no)</a:t>
                </a:r>
              </a:p>
            </c:rich>
          </c:tx>
          <c:overlay val="0"/>
        </c:title>
        <c:majorTickMark val="out"/>
        <c:minorTickMark val="none"/>
        <c:tickLblPos val="nextTo"/>
        <c:crossAx val="1909749472"/>
        <c:crosses val="autoZero"/>
        <c:crossBetween val="midCat"/>
      </c:valAx>
      <c:valAx>
        <c:axId val="19097494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1909712240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Account Balance ($)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City</c:v>
          </c:tx>
          <c:spPr>
            <a:ln w="19050">
              <a:noFill/>
            </a:ln>
          </c:spPr>
          <c:trendline>
            <c:spPr>
              <a:ln w="9525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'Bank Data w Scatter Plot'!$D$2:$D$421</c:f>
              <c:numCache>
                <c:formatCode>General</c:formatCode>
                <c:ptCount val="420"/>
                <c:pt idx="0">
                  <c:v>343</c:v>
                </c:pt>
                <c:pt idx="1">
                  <c:v>580</c:v>
                </c:pt>
                <c:pt idx="2">
                  <c:v>748</c:v>
                </c:pt>
                <c:pt idx="3">
                  <c:v>1006</c:v>
                </c:pt>
                <c:pt idx="4">
                  <c:v>1044</c:v>
                </c:pt>
                <c:pt idx="5">
                  <c:v>1218</c:v>
                </c:pt>
                <c:pt idx="6">
                  <c:v>1320</c:v>
                </c:pt>
                <c:pt idx="7">
                  <c:v>1474</c:v>
                </c:pt>
                <c:pt idx="8">
                  <c:v>1501</c:v>
                </c:pt>
                <c:pt idx="9">
                  <c:v>1593</c:v>
                </c:pt>
                <c:pt idx="10">
                  <c:v>1708</c:v>
                </c:pt>
                <c:pt idx="11">
                  <c:v>1784</c:v>
                </c:pt>
                <c:pt idx="12">
                  <c:v>1913</c:v>
                </c:pt>
                <c:pt idx="13">
                  <c:v>1288</c:v>
                </c:pt>
                <c:pt idx="14">
                  <c:v>1922</c:v>
                </c:pt>
                <c:pt idx="15">
                  <c:v>1064</c:v>
                </c:pt>
                <c:pt idx="16">
                  <c:v>647</c:v>
                </c:pt>
                <c:pt idx="17">
                  <c:v>745</c:v>
                </c:pt>
                <c:pt idx="18">
                  <c:v>1410</c:v>
                </c:pt>
                <c:pt idx="19">
                  <c:v>2062</c:v>
                </c:pt>
                <c:pt idx="20">
                  <c:v>1366</c:v>
                </c:pt>
                <c:pt idx="21">
                  <c:v>796</c:v>
                </c:pt>
                <c:pt idx="22">
                  <c:v>1491</c:v>
                </c:pt>
                <c:pt idx="23">
                  <c:v>1481</c:v>
                </c:pt>
                <c:pt idx="24">
                  <c:v>1111</c:v>
                </c:pt>
                <c:pt idx="25">
                  <c:v>2078</c:v>
                </c:pt>
                <c:pt idx="26">
                  <c:v>1319</c:v>
                </c:pt>
                <c:pt idx="27">
                  <c:v>1715</c:v>
                </c:pt>
                <c:pt idx="28">
                  <c:v>890</c:v>
                </c:pt>
                <c:pt idx="29">
                  <c:v>1494</c:v>
                </c:pt>
                <c:pt idx="30">
                  <c:v>1886</c:v>
                </c:pt>
                <c:pt idx="31">
                  <c:v>1450</c:v>
                </c:pt>
                <c:pt idx="32">
                  <c:v>337</c:v>
                </c:pt>
                <c:pt idx="33">
                  <c:v>1039</c:v>
                </c:pt>
                <c:pt idx="34">
                  <c:v>1212</c:v>
                </c:pt>
                <c:pt idx="35">
                  <c:v>98</c:v>
                </c:pt>
                <c:pt idx="36" formatCode="0">
                  <c:v>450</c:v>
                </c:pt>
                <c:pt idx="37" formatCode="0">
                  <c:v>705</c:v>
                </c:pt>
                <c:pt idx="38" formatCode="0">
                  <c:v>736</c:v>
                </c:pt>
                <c:pt idx="39" formatCode="0">
                  <c:v>1141</c:v>
                </c:pt>
                <c:pt idx="40" formatCode="0">
                  <c:v>1044</c:v>
                </c:pt>
                <c:pt idx="41" formatCode="0">
                  <c:v>1218</c:v>
                </c:pt>
                <c:pt idx="42" formatCode="0">
                  <c:v>1611</c:v>
                </c:pt>
                <c:pt idx="43" formatCode="0">
                  <c:v>1171</c:v>
                </c:pt>
                <c:pt idx="44" formatCode="0">
                  <c:v>1334</c:v>
                </c:pt>
                <c:pt idx="45" formatCode="0">
                  <c:v>1435</c:v>
                </c:pt>
                <c:pt idx="46" formatCode="0">
                  <c:v>950</c:v>
                </c:pt>
                <c:pt idx="47" formatCode="0">
                  <c:v>1784</c:v>
                </c:pt>
                <c:pt idx="48" formatCode="0">
                  <c:v>2516</c:v>
                </c:pt>
                <c:pt idx="49" formatCode="0">
                  <c:v>1127</c:v>
                </c:pt>
                <c:pt idx="50" formatCode="0">
                  <c:v>1922</c:v>
                </c:pt>
                <c:pt idx="51" formatCode="0">
                  <c:v>941</c:v>
                </c:pt>
                <c:pt idx="52" formatCode="0">
                  <c:v>463</c:v>
                </c:pt>
                <c:pt idx="53" formatCode="0">
                  <c:v>745</c:v>
                </c:pt>
                <c:pt idx="54" formatCode="0">
                  <c:v>1410</c:v>
                </c:pt>
                <c:pt idx="55" formatCode="0">
                  <c:v>1269</c:v>
                </c:pt>
                <c:pt idx="56" formatCode="0">
                  <c:v>1413</c:v>
                </c:pt>
                <c:pt idx="57" formatCode="0">
                  <c:v>674</c:v>
                </c:pt>
                <c:pt idx="58" formatCode="0">
                  <c:v>1491</c:v>
                </c:pt>
                <c:pt idx="59" formatCode="0">
                  <c:v>1481</c:v>
                </c:pt>
                <c:pt idx="60" formatCode="0">
                  <c:v>1111</c:v>
                </c:pt>
                <c:pt idx="61" formatCode="0">
                  <c:v>2823</c:v>
                </c:pt>
                <c:pt idx="62" formatCode="0">
                  <c:v>1331</c:v>
                </c:pt>
                <c:pt idx="63" formatCode="0">
                  <c:v>1710</c:v>
                </c:pt>
                <c:pt idx="64" formatCode="0">
                  <c:v>890</c:v>
                </c:pt>
                <c:pt idx="65" formatCode="0">
                  <c:v>1284</c:v>
                </c:pt>
                <c:pt idx="66" formatCode="0">
                  <c:v>1189</c:v>
                </c:pt>
                <c:pt idx="67" formatCode="0">
                  <c:v>1450</c:v>
                </c:pt>
                <c:pt idx="68" formatCode="0">
                  <c:v>498</c:v>
                </c:pt>
                <c:pt idx="69" formatCode="0">
                  <c:v>1039</c:v>
                </c:pt>
                <c:pt idx="70" formatCode="0">
                  <c:v>1212</c:v>
                </c:pt>
                <c:pt idx="71" formatCode="0">
                  <c:v>98</c:v>
                </c:pt>
                <c:pt idx="72" formatCode="0">
                  <c:v>544</c:v>
                </c:pt>
                <c:pt idx="73" formatCode="0">
                  <c:v>705</c:v>
                </c:pt>
                <c:pt idx="74" formatCode="0">
                  <c:v>736</c:v>
                </c:pt>
                <c:pt idx="75" formatCode="0">
                  <c:v>1141</c:v>
                </c:pt>
                <c:pt idx="76" formatCode="0">
                  <c:v>1116</c:v>
                </c:pt>
                <c:pt idx="77" formatCode="0">
                  <c:v>1218</c:v>
                </c:pt>
                <c:pt idx="78" formatCode="0">
                  <c:v>1005</c:v>
                </c:pt>
                <c:pt idx="79" formatCode="0">
                  <c:v>623</c:v>
                </c:pt>
                <c:pt idx="80" formatCode="0">
                  <c:v>1138</c:v>
                </c:pt>
                <c:pt idx="81" formatCode="0">
                  <c:v>1435</c:v>
                </c:pt>
                <c:pt idx="82" formatCode="0">
                  <c:v>1250</c:v>
                </c:pt>
                <c:pt idx="83" formatCode="0">
                  <c:v>1488</c:v>
                </c:pt>
                <c:pt idx="84" formatCode="0">
                  <c:v>2516</c:v>
                </c:pt>
                <c:pt idx="85" formatCode="0">
                  <c:v>778</c:v>
                </c:pt>
                <c:pt idx="86" formatCode="0">
                  <c:v>2702</c:v>
                </c:pt>
                <c:pt idx="87" formatCode="0">
                  <c:v>941</c:v>
                </c:pt>
                <c:pt idx="88" formatCode="0">
                  <c:v>463</c:v>
                </c:pt>
                <c:pt idx="89" formatCode="0">
                  <c:v>406</c:v>
                </c:pt>
                <c:pt idx="90" formatCode="0">
                  <c:v>1392</c:v>
                </c:pt>
                <c:pt idx="91" formatCode="0">
                  <c:v>1870</c:v>
                </c:pt>
                <c:pt idx="92" formatCode="0">
                  <c:v>1377</c:v>
                </c:pt>
                <c:pt idx="93" formatCode="0">
                  <c:v>674</c:v>
                </c:pt>
                <c:pt idx="94" formatCode="0">
                  <c:v>1983</c:v>
                </c:pt>
                <c:pt idx="95" formatCode="0">
                  <c:v>1967</c:v>
                </c:pt>
                <c:pt idx="96" formatCode="0">
                  <c:v>839</c:v>
                </c:pt>
                <c:pt idx="97" formatCode="0">
                  <c:v>1489</c:v>
                </c:pt>
                <c:pt idx="98" formatCode="0">
                  <c:v>1560</c:v>
                </c:pt>
                <c:pt idx="99" formatCode="0">
                  <c:v>2184</c:v>
                </c:pt>
                <c:pt idx="100" formatCode="0">
                  <c:v>999</c:v>
                </c:pt>
                <c:pt idx="101" formatCode="0">
                  <c:v>754</c:v>
                </c:pt>
                <c:pt idx="102" formatCode="0">
                  <c:v>1235</c:v>
                </c:pt>
                <c:pt idx="103" formatCode="0">
                  <c:v>967</c:v>
                </c:pt>
                <c:pt idx="104" formatCode="0">
                  <c:v>498</c:v>
                </c:pt>
                <c:pt idx="105" formatCode="0">
                  <c:v>1039</c:v>
                </c:pt>
                <c:pt idx="106" formatCode="0">
                  <c:v>1212</c:v>
                </c:pt>
                <c:pt idx="107" formatCode="0">
                  <c:v>57</c:v>
                </c:pt>
                <c:pt idx="108">
                  <c:v>1125</c:v>
                </c:pt>
                <c:pt idx="109">
                  <c:v>1338</c:v>
                </c:pt>
                <c:pt idx="110">
                  <c:v>1675</c:v>
                </c:pt>
                <c:pt idx="111">
                  <c:v>1746</c:v>
                </c:pt>
                <c:pt idx="112">
                  <c:v>1958</c:v>
                </c:pt>
                <c:pt idx="113">
                  <c:v>1995</c:v>
                </c:pt>
                <c:pt idx="114">
                  <c:v>2076</c:v>
                </c:pt>
                <c:pt idx="115">
                  <c:v>2125</c:v>
                </c:pt>
                <c:pt idx="116">
                  <c:v>2156</c:v>
                </c:pt>
                <c:pt idx="117">
                  <c:v>2204</c:v>
                </c:pt>
                <c:pt idx="118">
                  <c:v>2375</c:v>
                </c:pt>
                <c:pt idx="119">
                  <c:v>2409</c:v>
                </c:pt>
                <c:pt idx="120">
                  <c:v>1758</c:v>
                </c:pt>
                <c:pt idx="121">
                  <c:v>2349</c:v>
                </c:pt>
                <c:pt idx="122">
                  <c:v>2097</c:v>
                </c:pt>
                <c:pt idx="123">
                  <c:v>2017</c:v>
                </c:pt>
                <c:pt idx="124">
                  <c:v>1511</c:v>
                </c:pt>
                <c:pt idx="125">
                  <c:v>1822</c:v>
                </c:pt>
                <c:pt idx="126">
                  <c:v>2008</c:v>
                </c:pt>
                <c:pt idx="127">
                  <c:v>2327</c:v>
                </c:pt>
                <c:pt idx="128">
                  <c:v>1144</c:v>
                </c:pt>
                <c:pt idx="129">
                  <c:v>1303</c:v>
                </c:pt>
                <c:pt idx="130">
                  <c:v>908</c:v>
                </c:pt>
                <c:pt idx="131">
                  <c:v>1851</c:v>
                </c:pt>
                <c:pt idx="132">
                  <c:v>1589</c:v>
                </c:pt>
                <c:pt idx="133">
                  <c:v>1953</c:v>
                </c:pt>
                <c:pt idx="134">
                  <c:v>1526</c:v>
                </c:pt>
                <c:pt idx="135">
                  <c:v>1616</c:v>
                </c:pt>
                <c:pt idx="136">
                  <c:v>1756</c:v>
                </c:pt>
                <c:pt idx="137">
                  <c:v>1885</c:v>
                </c:pt>
                <c:pt idx="138">
                  <c:v>1989</c:v>
                </c:pt>
                <c:pt idx="139">
                  <c:v>2297</c:v>
                </c:pt>
                <c:pt idx="140">
                  <c:v>2310</c:v>
                </c:pt>
                <c:pt idx="141">
                  <c:v>973</c:v>
                </c:pt>
                <c:pt idx="142">
                  <c:v>1991</c:v>
                </c:pt>
                <c:pt idx="143">
                  <c:v>1701</c:v>
                </c:pt>
                <c:pt idx="144">
                  <c:v>1909</c:v>
                </c:pt>
                <c:pt idx="145" formatCode="0">
                  <c:v>1363</c:v>
                </c:pt>
                <c:pt idx="146" formatCode="0">
                  <c:v>1338</c:v>
                </c:pt>
                <c:pt idx="147" formatCode="0">
                  <c:v>2501</c:v>
                </c:pt>
                <c:pt idx="148" formatCode="0">
                  <c:v>2553</c:v>
                </c:pt>
                <c:pt idx="149" formatCode="0">
                  <c:v>1429</c:v>
                </c:pt>
                <c:pt idx="150" formatCode="0">
                  <c:v>1995</c:v>
                </c:pt>
                <c:pt idx="151" formatCode="0">
                  <c:v>2076</c:v>
                </c:pt>
                <c:pt idx="152" formatCode="0">
                  <c:v>2125</c:v>
                </c:pt>
                <c:pt idx="153" formatCode="0">
                  <c:v>2156</c:v>
                </c:pt>
                <c:pt idx="154" formatCode="0">
                  <c:v>2204</c:v>
                </c:pt>
                <c:pt idx="155" formatCode="0">
                  <c:v>2559</c:v>
                </c:pt>
                <c:pt idx="156" formatCode="0">
                  <c:v>2762</c:v>
                </c:pt>
                <c:pt idx="157" formatCode="0">
                  <c:v>1803</c:v>
                </c:pt>
                <c:pt idx="158" formatCode="0">
                  <c:v>3488</c:v>
                </c:pt>
                <c:pt idx="159" formatCode="0">
                  <c:v>2720</c:v>
                </c:pt>
                <c:pt idx="160" formatCode="0">
                  <c:v>1768</c:v>
                </c:pt>
                <c:pt idx="161" formatCode="0">
                  <c:v>2197</c:v>
                </c:pt>
                <c:pt idx="162" formatCode="0">
                  <c:v>2314</c:v>
                </c:pt>
                <c:pt idx="163" formatCode="0">
                  <c:v>2008</c:v>
                </c:pt>
                <c:pt idx="164" formatCode="0">
                  <c:v>2549</c:v>
                </c:pt>
                <c:pt idx="165" formatCode="0">
                  <c:v>1273</c:v>
                </c:pt>
                <c:pt idx="166" formatCode="0">
                  <c:v>1582</c:v>
                </c:pt>
                <c:pt idx="167" formatCode="0">
                  <c:v>908</c:v>
                </c:pt>
                <c:pt idx="168" formatCode="0">
                  <c:v>2182</c:v>
                </c:pt>
                <c:pt idx="169" formatCode="0">
                  <c:v>1666</c:v>
                </c:pt>
                <c:pt idx="170" formatCode="0">
                  <c:v>1924</c:v>
                </c:pt>
                <c:pt idx="171" formatCode="0">
                  <c:v>1526</c:v>
                </c:pt>
                <c:pt idx="172" formatCode="0">
                  <c:v>1290</c:v>
                </c:pt>
                <c:pt idx="173" formatCode="0">
                  <c:v>2033</c:v>
                </c:pt>
                <c:pt idx="174" formatCode="0">
                  <c:v>1522</c:v>
                </c:pt>
                <c:pt idx="175" formatCode="0">
                  <c:v>1989</c:v>
                </c:pt>
                <c:pt idx="176" formatCode="0">
                  <c:v>2570</c:v>
                </c:pt>
                <c:pt idx="177" formatCode="0">
                  <c:v>2889</c:v>
                </c:pt>
                <c:pt idx="178" formatCode="0">
                  <c:v>1409</c:v>
                </c:pt>
                <c:pt idx="179" formatCode="0">
                  <c:v>1991</c:v>
                </c:pt>
                <c:pt idx="180" formatCode="0">
                  <c:v>1701</c:v>
                </c:pt>
                <c:pt idx="181" formatCode="0">
                  <c:v>1740</c:v>
                </c:pt>
                <c:pt idx="182" formatCode="0">
                  <c:v>1298</c:v>
                </c:pt>
                <c:pt idx="183" formatCode="0">
                  <c:v>1694</c:v>
                </c:pt>
                <c:pt idx="184" formatCode="0">
                  <c:v>2649</c:v>
                </c:pt>
                <c:pt idx="185" formatCode="0">
                  <c:v>2553</c:v>
                </c:pt>
                <c:pt idx="186" formatCode="0">
                  <c:v>1429</c:v>
                </c:pt>
                <c:pt idx="187" formatCode="0">
                  <c:v>1995</c:v>
                </c:pt>
                <c:pt idx="188" formatCode="0">
                  <c:v>2149</c:v>
                </c:pt>
                <c:pt idx="189" formatCode="0">
                  <c:v>2125</c:v>
                </c:pt>
                <c:pt idx="190" formatCode="0">
                  <c:v>2507</c:v>
                </c:pt>
                <c:pt idx="191" formatCode="0">
                  <c:v>3237</c:v>
                </c:pt>
                <c:pt idx="192" formatCode="0">
                  <c:v>1411</c:v>
                </c:pt>
                <c:pt idx="193" formatCode="0">
                  <c:v>1603</c:v>
                </c:pt>
                <c:pt idx="194" formatCode="0">
                  <c:v>2690</c:v>
                </c:pt>
                <c:pt idx="195" formatCode="0">
                  <c:v>4926</c:v>
                </c:pt>
                <c:pt idx="196" formatCode="0">
                  <c:v>3265</c:v>
                </c:pt>
                <c:pt idx="197" formatCode="0">
                  <c:v>1768</c:v>
                </c:pt>
                <c:pt idx="198" formatCode="0">
                  <c:v>2933</c:v>
                </c:pt>
                <c:pt idx="199" formatCode="0">
                  <c:v>3119</c:v>
                </c:pt>
                <c:pt idx="200" formatCode="0">
                  <c:v>2958</c:v>
                </c:pt>
                <c:pt idx="201" formatCode="0">
                  <c:v>2549</c:v>
                </c:pt>
                <c:pt idx="202" formatCode="0">
                  <c:v>1273</c:v>
                </c:pt>
                <c:pt idx="203" formatCode="0">
                  <c:v>1582</c:v>
                </c:pt>
                <c:pt idx="204" formatCode="0">
                  <c:v>908</c:v>
                </c:pt>
                <c:pt idx="205" formatCode="0">
                  <c:v>2504</c:v>
                </c:pt>
                <c:pt idx="206" formatCode="0">
                  <c:v>1693</c:v>
                </c:pt>
                <c:pt idx="207" formatCode="0">
                  <c:v>1662</c:v>
                </c:pt>
                <c:pt idx="208" formatCode="0">
                  <c:v>947</c:v>
                </c:pt>
                <c:pt idx="209" formatCode="0">
                  <c:v>740</c:v>
                </c:pt>
                <c:pt idx="210" formatCode="0">
                  <c:v>2205</c:v>
                </c:pt>
                <c:pt idx="211" formatCode="0">
                  <c:v>1684</c:v>
                </c:pt>
                <c:pt idx="212" formatCode="0">
                  <c:v>2634</c:v>
                </c:pt>
                <c:pt idx="213" formatCode="0">
                  <c:v>2236</c:v>
                </c:pt>
                <c:pt idx="214" formatCode="0">
                  <c:v>2889</c:v>
                </c:pt>
                <c:pt idx="215" formatCode="0">
                  <c:v>1409</c:v>
                </c:pt>
                <c:pt idx="216" formatCode="0">
                  <c:v>2646</c:v>
                </c:pt>
                <c:pt idx="217" formatCode="0">
                  <c:v>2369</c:v>
                </c:pt>
                <c:pt idx="218" formatCode="0">
                  <c:v>1898</c:v>
                </c:pt>
                <c:pt idx="219">
                  <c:v>32</c:v>
                </c:pt>
                <c:pt idx="220">
                  <c:v>137</c:v>
                </c:pt>
                <c:pt idx="221">
                  <c:v>740</c:v>
                </c:pt>
                <c:pt idx="222">
                  <c:v>1053</c:v>
                </c:pt>
                <c:pt idx="223">
                  <c:v>1120</c:v>
                </c:pt>
                <c:pt idx="224">
                  <c:v>1326</c:v>
                </c:pt>
                <c:pt idx="225">
                  <c:v>1554</c:v>
                </c:pt>
                <c:pt idx="226">
                  <c:v>2144</c:v>
                </c:pt>
                <c:pt idx="227">
                  <c:v>2276</c:v>
                </c:pt>
                <c:pt idx="228">
                  <c:v>1663</c:v>
                </c:pt>
                <c:pt idx="229">
                  <c:v>120</c:v>
                </c:pt>
                <c:pt idx="230">
                  <c:v>617</c:v>
                </c:pt>
                <c:pt idx="231">
                  <c:v>2425</c:v>
                </c:pt>
                <c:pt idx="232">
                  <c:v>893</c:v>
                </c:pt>
                <c:pt idx="233">
                  <c:v>1703</c:v>
                </c:pt>
                <c:pt idx="234">
                  <c:v>1826</c:v>
                </c:pt>
                <c:pt idx="235">
                  <c:v>2028</c:v>
                </c:pt>
                <c:pt idx="236">
                  <c:v>2184</c:v>
                </c:pt>
                <c:pt idx="237">
                  <c:v>1035</c:v>
                </c:pt>
                <c:pt idx="238">
                  <c:v>1728</c:v>
                </c:pt>
                <c:pt idx="239">
                  <c:v>171</c:v>
                </c:pt>
                <c:pt idx="240">
                  <c:v>1708</c:v>
                </c:pt>
                <c:pt idx="241">
                  <c:v>1455</c:v>
                </c:pt>
                <c:pt idx="242">
                  <c:v>1735</c:v>
                </c:pt>
                <c:pt idx="243">
                  <c:v>1790</c:v>
                </c:pt>
                <c:pt idx="244">
                  <c:v>1831</c:v>
                </c:pt>
                <c:pt idx="245">
                  <c:v>1838</c:v>
                </c:pt>
                <c:pt idx="246">
                  <c:v>2142</c:v>
                </c:pt>
                <c:pt idx="247">
                  <c:v>2049</c:v>
                </c:pt>
                <c:pt idx="248">
                  <c:v>1723</c:v>
                </c:pt>
                <c:pt idx="249">
                  <c:v>1659</c:v>
                </c:pt>
                <c:pt idx="250">
                  <c:v>2165</c:v>
                </c:pt>
                <c:pt idx="251">
                  <c:v>1578</c:v>
                </c:pt>
                <c:pt idx="252">
                  <c:v>1806</c:v>
                </c:pt>
                <c:pt idx="253" formatCode="0">
                  <c:v>24</c:v>
                </c:pt>
                <c:pt idx="254" formatCode="0">
                  <c:v>123</c:v>
                </c:pt>
                <c:pt idx="255" formatCode="0">
                  <c:v>740</c:v>
                </c:pt>
                <c:pt idx="256" formatCode="0">
                  <c:v>1053</c:v>
                </c:pt>
                <c:pt idx="257" formatCode="0">
                  <c:v>1539</c:v>
                </c:pt>
                <c:pt idx="258" formatCode="0">
                  <c:v>1879</c:v>
                </c:pt>
                <c:pt idx="259" formatCode="0">
                  <c:v>1625</c:v>
                </c:pt>
                <c:pt idx="260" formatCode="0">
                  <c:v>3024</c:v>
                </c:pt>
                <c:pt idx="261" formatCode="0">
                  <c:v>1890</c:v>
                </c:pt>
                <c:pt idx="262" formatCode="0">
                  <c:v>1378</c:v>
                </c:pt>
                <c:pt idx="263" formatCode="0">
                  <c:v>120</c:v>
                </c:pt>
                <c:pt idx="264" formatCode="0">
                  <c:v>921</c:v>
                </c:pt>
                <c:pt idx="265" formatCode="0">
                  <c:v>2425</c:v>
                </c:pt>
                <c:pt idx="266" formatCode="0">
                  <c:v>1270</c:v>
                </c:pt>
                <c:pt idx="267" formatCode="0">
                  <c:v>1703</c:v>
                </c:pt>
                <c:pt idx="268" formatCode="0">
                  <c:v>1552</c:v>
                </c:pt>
                <c:pt idx="269" formatCode="0">
                  <c:v>3034</c:v>
                </c:pt>
                <c:pt idx="270" formatCode="0">
                  <c:v>2105</c:v>
                </c:pt>
                <c:pt idx="271" formatCode="0">
                  <c:v>1515</c:v>
                </c:pt>
                <c:pt idx="272" formatCode="0">
                  <c:v>1728</c:v>
                </c:pt>
                <c:pt idx="273" formatCode="0">
                  <c:v>171</c:v>
                </c:pt>
                <c:pt idx="274" formatCode="0">
                  <c:v>1240</c:v>
                </c:pt>
                <c:pt idx="275" formatCode="0">
                  <c:v>1076</c:v>
                </c:pt>
                <c:pt idx="276" formatCode="0">
                  <c:v>1422</c:v>
                </c:pt>
                <c:pt idx="277" formatCode="0">
                  <c:v>1278</c:v>
                </c:pt>
                <c:pt idx="278" formatCode="0">
                  <c:v>2731</c:v>
                </c:pt>
                <c:pt idx="279" formatCode="0">
                  <c:v>1837</c:v>
                </c:pt>
                <c:pt idx="280" formatCode="0">
                  <c:v>1183</c:v>
                </c:pt>
                <c:pt idx="281" formatCode="0">
                  <c:v>2049</c:v>
                </c:pt>
                <c:pt idx="282" formatCode="0">
                  <c:v>1881</c:v>
                </c:pt>
                <c:pt idx="283" formatCode="0">
                  <c:v>1210</c:v>
                </c:pt>
                <c:pt idx="284" formatCode="0">
                  <c:v>1805</c:v>
                </c:pt>
                <c:pt idx="285" formatCode="0">
                  <c:v>1617</c:v>
                </c:pt>
                <c:pt idx="286" formatCode="0">
                  <c:v>1181</c:v>
                </c:pt>
                <c:pt idx="287" formatCode="0">
                  <c:v>34</c:v>
                </c:pt>
                <c:pt idx="288" formatCode="0">
                  <c:v>123</c:v>
                </c:pt>
                <c:pt idx="289" formatCode="0">
                  <c:v>1055</c:v>
                </c:pt>
                <c:pt idx="290" formatCode="0">
                  <c:v>1114</c:v>
                </c:pt>
                <c:pt idx="291" formatCode="0">
                  <c:v>1539</c:v>
                </c:pt>
                <c:pt idx="292" formatCode="0">
                  <c:v>2401</c:v>
                </c:pt>
                <c:pt idx="293" formatCode="0">
                  <c:v>1023</c:v>
                </c:pt>
                <c:pt idx="294" formatCode="0">
                  <c:v>2038</c:v>
                </c:pt>
                <c:pt idx="295" formatCode="0">
                  <c:v>1748</c:v>
                </c:pt>
                <c:pt idx="296" formatCode="0">
                  <c:v>1093</c:v>
                </c:pt>
                <c:pt idx="297" formatCode="0">
                  <c:v>120</c:v>
                </c:pt>
                <c:pt idx="298" formatCode="0">
                  <c:v>1107</c:v>
                </c:pt>
                <c:pt idx="299" formatCode="0">
                  <c:v>2425</c:v>
                </c:pt>
                <c:pt idx="300" formatCode="0">
                  <c:v>930</c:v>
                </c:pt>
                <c:pt idx="301" formatCode="0">
                  <c:v>1573</c:v>
                </c:pt>
                <c:pt idx="302" formatCode="0">
                  <c:v>1552</c:v>
                </c:pt>
                <c:pt idx="303" formatCode="0">
                  <c:v>3034</c:v>
                </c:pt>
                <c:pt idx="304" formatCode="0">
                  <c:v>1622</c:v>
                </c:pt>
                <c:pt idx="305" formatCode="0">
                  <c:v>1342</c:v>
                </c:pt>
                <c:pt idx="306" formatCode="0">
                  <c:v>1064</c:v>
                </c:pt>
                <c:pt idx="307" formatCode="0">
                  <c:v>141</c:v>
                </c:pt>
                <c:pt idx="308" formatCode="0">
                  <c:v>1240</c:v>
                </c:pt>
                <c:pt idx="309" formatCode="0">
                  <c:v>751</c:v>
                </c:pt>
                <c:pt idx="310" formatCode="0">
                  <c:v>1738</c:v>
                </c:pt>
                <c:pt idx="311" formatCode="0">
                  <c:v>1278</c:v>
                </c:pt>
                <c:pt idx="312" formatCode="0">
                  <c:v>3112</c:v>
                </c:pt>
                <c:pt idx="313" formatCode="0">
                  <c:v>2190</c:v>
                </c:pt>
                <c:pt idx="314" formatCode="0">
                  <c:v>1183</c:v>
                </c:pt>
                <c:pt idx="315" formatCode="0">
                  <c:v>2703</c:v>
                </c:pt>
                <c:pt idx="316" formatCode="0">
                  <c:v>1881</c:v>
                </c:pt>
                <c:pt idx="317" formatCode="0">
                  <c:v>1308</c:v>
                </c:pt>
                <c:pt idx="318" formatCode="0">
                  <c:v>1905</c:v>
                </c:pt>
                <c:pt idx="319" formatCode="0">
                  <c:v>1617</c:v>
                </c:pt>
                <c:pt idx="320" formatCode="0">
                  <c:v>642</c:v>
                </c:pt>
                <c:pt idx="321">
                  <c:v>167</c:v>
                </c:pt>
                <c:pt idx="322">
                  <c:v>634</c:v>
                </c:pt>
                <c:pt idx="323">
                  <c:v>765</c:v>
                </c:pt>
                <c:pt idx="324">
                  <c:v>789</c:v>
                </c:pt>
                <c:pt idx="325">
                  <c:v>1169</c:v>
                </c:pt>
                <c:pt idx="326">
                  <c:v>1266</c:v>
                </c:pt>
                <c:pt idx="327">
                  <c:v>1487</c:v>
                </c:pt>
                <c:pt idx="328">
                  <c:v>2051</c:v>
                </c:pt>
                <c:pt idx="329">
                  <c:v>2215</c:v>
                </c:pt>
                <c:pt idx="330">
                  <c:v>2557</c:v>
                </c:pt>
                <c:pt idx="331">
                  <c:v>2273</c:v>
                </c:pt>
                <c:pt idx="332">
                  <c:v>1698</c:v>
                </c:pt>
                <c:pt idx="333">
                  <c:v>1580</c:v>
                </c:pt>
                <c:pt idx="334">
                  <c:v>673</c:v>
                </c:pt>
                <c:pt idx="335">
                  <c:v>2713</c:v>
                </c:pt>
                <c:pt idx="336">
                  <c:v>1983</c:v>
                </c:pt>
                <c:pt idx="337">
                  <c:v>1835</c:v>
                </c:pt>
                <c:pt idx="338">
                  <c:v>1595</c:v>
                </c:pt>
                <c:pt idx="339">
                  <c:v>1101</c:v>
                </c:pt>
                <c:pt idx="340">
                  <c:v>1622</c:v>
                </c:pt>
                <c:pt idx="341">
                  <c:v>1645</c:v>
                </c:pt>
                <c:pt idx="342">
                  <c:v>2138</c:v>
                </c:pt>
                <c:pt idx="343">
                  <c:v>2483</c:v>
                </c:pt>
                <c:pt idx="344">
                  <c:v>1017</c:v>
                </c:pt>
                <c:pt idx="345">
                  <c:v>1288</c:v>
                </c:pt>
                <c:pt idx="346">
                  <c:v>2305</c:v>
                </c:pt>
                <c:pt idx="347">
                  <c:v>1313</c:v>
                </c:pt>
                <c:pt idx="348">
                  <c:v>770</c:v>
                </c:pt>
                <c:pt idx="349">
                  <c:v>1359</c:v>
                </c:pt>
                <c:pt idx="350">
                  <c:v>1970</c:v>
                </c:pt>
                <c:pt idx="351">
                  <c:v>997</c:v>
                </c:pt>
                <c:pt idx="352">
                  <c:v>1808</c:v>
                </c:pt>
                <c:pt idx="353">
                  <c:v>882</c:v>
                </c:pt>
                <c:pt idx="354" formatCode="0">
                  <c:v>244</c:v>
                </c:pt>
                <c:pt idx="355" formatCode="0">
                  <c:v>617</c:v>
                </c:pt>
                <c:pt idx="356" formatCode="0">
                  <c:v>469</c:v>
                </c:pt>
                <c:pt idx="357" formatCode="0">
                  <c:v>667</c:v>
                </c:pt>
                <c:pt idx="358" formatCode="0">
                  <c:v>783</c:v>
                </c:pt>
                <c:pt idx="359" formatCode="0">
                  <c:v>1266</c:v>
                </c:pt>
                <c:pt idx="360" formatCode="0">
                  <c:v>1487</c:v>
                </c:pt>
                <c:pt idx="361" formatCode="0">
                  <c:v>1266</c:v>
                </c:pt>
                <c:pt idx="362" formatCode="0">
                  <c:v>1812</c:v>
                </c:pt>
                <c:pt idx="363" formatCode="0">
                  <c:v>2704</c:v>
                </c:pt>
                <c:pt idx="364" formatCode="0">
                  <c:v>1561</c:v>
                </c:pt>
                <c:pt idx="365" formatCode="0">
                  <c:v>1525</c:v>
                </c:pt>
                <c:pt idx="366" formatCode="0">
                  <c:v>1580</c:v>
                </c:pt>
                <c:pt idx="367" formatCode="0">
                  <c:v>673</c:v>
                </c:pt>
                <c:pt idx="368" formatCode="0">
                  <c:v>2713</c:v>
                </c:pt>
                <c:pt idx="369" formatCode="0">
                  <c:v>1983</c:v>
                </c:pt>
                <c:pt idx="370" formatCode="0">
                  <c:v>1835</c:v>
                </c:pt>
                <c:pt idx="371" formatCode="0">
                  <c:v>1595</c:v>
                </c:pt>
                <c:pt idx="372" formatCode="0">
                  <c:v>1649</c:v>
                </c:pt>
                <c:pt idx="373" formatCode="0">
                  <c:v>1701</c:v>
                </c:pt>
                <c:pt idx="374" formatCode="0">
                  <c:v>1645</c:v>
                </c:pt>
                <c:pt idx="375" formatCode="0">
                  <c:v>1267</c:v>
                </c:pt>
                <c:pt idx="376" formatCode="0">
                  <c:v>2365</c:v>
                </c:pt>
                <c:pt idx="377" formatCode="0">
                  <c:v>1017</c:v>
                </c:pt>
                <c:pt idx="378" formatCode="0">
                  <c:v>959</c:v>
                </c:pt>
                <c:pt idx="379" formatCode="0">
                  <c:v>2305</c:v>
                </c:pt>
                <c:pt idx="380" formatCode="0">
                  <c:v>1566</c:v>
                </c:pt>
                <c:pt idx="381" formatCode="0">
                  <c:v>770</c:v>
                </c:pt>
                <c:pt idx="382" formatCode="0">
                  <c:v>1359</c:v>
                </c:pt>
                <c:pt idx="383" formatCode="0">
                  <c:v>1970</c:v>
                </c:pt>
                <c:pt idx="384" formatCode="0">
                  <c:v>997</c:v>
                </c:pt>
                <c:pt idx="385" formatCode="0">
                  <c:v>1744</c:v>
                </c:pt>
                <c:pt idx="386" formatCode="0">
                  <c:v>462</c:v>
                </c:pt>
                <c:pt idx="387" formatCode="0">
                  <c:v>363</c:v>
                </c:pt>
                <c:pt idx="388" formatCode="0">
                  <c:v>373</c:v>
                </c:pt>
                <c:pt idx="389" formatCode="0">
                  <c:v>363</c:v>
                </c:pt>
                <c:pt idx="390" formatCode="0">
                  <c:v>667</c:v>
                </c:pt>
                <c:pt idx="391" formatCode="0">
                  <c:v>477</c:v>
                </c:pt>
                <c:pt idx="392" formatCode="0">
                  <c:v>1266</c:v>
                </c:pt>
                <c:pt idx="393" formatCode="0">
                  <c:v>2168</c:v>
                </c:pt>
                <c:pt idx="394" formatCode="0">
                  <c:v>885</c:v>
                </c:pt>
                <c:pt idx="395" formatCode="0">
                  <c:v>1887</c:v>
                </c:pt>
                <c:pt idx="396" formatCode="0">
                  <c:v>2704</c:v>
                </c:pt>
                <c:pt idx="397" formatCode="0">
                  <c:v>1561</c:v>
                </c:pt>
                <c:pt idx="398" formatCode="0">
                  <c:v>1615</c:v>
                </c:pt>
                <c:pt idx="399" formatCode="0">
                  <c:v>1580</c:v>
                </c:pt>
                <c:pt idx="400" formatCode="0">
                  <c:v>696</c:v>
                </c:pt>
                <c:pt idx="401" formatCode="0">
                  <c:v>2713</c:v>
                </c:pt>
                <c:pt idx="402" formatCode="0">
                  <c:v>2810</c:v>
                </c:pt>
                <c:pt idx="403" formatCode="0">
                  <c:v>1835</c:v>
                </c:pt>
                <c:pt idx="404" formatCode="0">
                  <c:v>2171</c:v>
                </c:pt>
                <c:pt idx="405" formatCode="0">
                  <c:v>2038</c:v>
                </c:pt>
                <c:pt idx="406" formatCode="0">
                  <c:v>1701</c:v>
                </c:pt>
                <c:pt idx="407" formatCode="0">
                  <c:v>1645</c:v>
                </c:pt>
                <c:pt idx="408" formatCode="0">
                  <c:v>1267</c:v>
                </c:pt>
                <c:pt idx="409" formatCode="0">
                  <c:v>2246</c:v>
                </c:pt>
                <c:pt idx="410" formatCode="0">
                  <c:v>789</c:v>
                </c:pt>
                <c:pt idx="411" formatCode="0">
                  <c:v>1081</c:v>
                </c:pt>
                <c:pt idx="412" formatCode="0">
                  <c:v>2555</c:v>
                </c:pt>
                <c:pt idx="413" formatCode="0">
                  <c:v>1583</c:v>
                </c:pt>
                <c:pt idx="414" formatCode="0">
                  <c:v>770</c:v>
                </c:pt>
                <c:pt idx="415" formatCode="0">
                  <c:v>1133</c:v>
                </c:pt>
                <c:pt idx="416" formatCode="0">
                  <c:v>2828</c:v>
                </c:pt>
                <c:pt idx="417" formatCode="0">
                  <c:v>997</c:v>
                </c:pt>
                <c:pt idx="418" formatCode="0">
                  <c:v>1601</c:v>
                </c:pt>
                <c:pt idx="419" formatCode="0">
                  <c:v>462</c:v>
                </c:pt>
              </c:numCache>
            </c:numRef>
          </c:xVal>
          <c:yVal>
            <c:numRef>
              <c:f>'Bank Data w Scatter Plot'!$C$2:$C$421</c:f>
              <c:numCache>
                <c:formatCode>General</c:formatCode>
                <c:ptCount val="4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2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2</c:v>
                </c:pt>
                <c:pt idx="149">
                  <c:v>2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2</c:v>
                </c:pt>
                <c:pt idx="180">
                  <c:v>2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2</c:v>
                </c:pt>
                <c:pt idx="198">
                  <c:v>2</c:v>
                </c:pt>
                <c:pt idx="199">
                  <c:v>2</c:v>
                </c:pt>
                <c:pt idx="200">
                  <c:v>2</c:v>
                </c:pt>
                <c:pt idx="201">
                  <c:v>2</c:v>
                </c:pt>
                <c:pt idx="202">
                  <c:v>2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2</c:v>
                </c:pt>
                <c:pt idx="207">
                  <c:v>2</c:v>
                </c:pt>
                <c:pt idx="208">
                  <c:v>2</c:v>
                </c:pt>
                <c:pt idx="209">
                  <c:v>2</c:v>
                </c:pt>
                <c:pt idx="210">
                  <c:v>2</c:v>
                </c:pt>
                <c:pt idx="211">
                  <c:v>2</c:v>
                </c:pt>
                <c:pt idx="212">
                  <c:v>2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2</c:v>
                </c:pt>
                <c:pt idx="218">
                  <c:v>2</c:v>
                </c:pt>
                <c:pt idx="219">
                  <c:v>3</c:v>
                </c:pt>
                <c:pt idx="220">
                  <c:v>3</c:v>
                </c:pt>
                <c:pt idx="221">
                  <c:v>3</c:v>
                </c:pt>
                <c:pt idx="222">
                  <c:v>3</c:v>
                </c:pt>
                <c:pt idx="223">
                  <c:v>3</c:v>
                </c:pt>
                <c:pt idx="224">
                  <c:v>3</c:v>
                </c:pt>
                <c:pt idx="225">
                  <c:v>3</c:v>
                </c:pt>
                <c:pt idx="226">
                  <c:v>3</c:v>
                </c:pt>
                <c:pt idx="227">
                  <c:v>3</c:v>
                </c:pt>
                <c:pt idx="228">
                  <c:v>3</c:v>
                </c:pt>
                <c:pt idx="229">
                  <c:v>3</c:v>
                </c:pt>
                <c:pt idx="230">
                  <c:v>3</c:v>
                </c:pt>
                <c:pt idx="231">
                  <c:v>3</c:v>
                </c:pt>
                <c:pt idx="232">
                  <c:v>3</c:v>
                </c:pt>
                <c:pt idx="233">
                  <c:v>3</c:v>
                </c:pt>
                <c:pt idx="234">
                  <c:v>3</c:v>
                </c:pt>
                <c:pt idx="235">
                  <c:v>3</c:v>
                </c:pt>
                <c:pt idx="236">
                  <c:v>3</c:v>
                </c:pt>
                <c:pt idx="237">
                  <c:v>3</c:v>
                </c:pt>
                <c:pt idx="238">
                  <c:v>3</c:v>
                </c:pt>
                <c:pt idx="239">
                  <c:v>3</c:v>
                </c:pt>
                <c:pt idx="240">
                  <c:v>3</c:v>
                </c:pt>
                <c:pt idx="241">
                  <c:v>3</c:v>
                </c:pt>
                <c:pt idx="242">
                  <c:v>3</c:v>
                </c:pt>
                <c:pt idx="243">
                  <c:v>3</c:v>
                </c:pt>
                <c:pt idx="244">
                  <c:v>3</c:v>
                </c:pt>
                <c:pt idx="245">
                  <c:v>3</c:v>
                </c:pt>
                <c:pt idx="246">
                  <c:v>3</c:v>
                </c:pt>
                <c:pt idx="247">
                  <c:v>3</c:v>
                </c:pt>
                <c:pt idx="248">
                  <c:v>3</c:v>
                </c:pt>
                <c:pt idx="249">
                  <c:v>3</c:v>
                </c:pt>
                <c:pt idx="250">
                  <c:v>3</c:v>
                </c:pt>
                <c:pt idx="251">
                  <c:v>3</c:v>
                </c:pt>
                <c:pt idx="252">
                  <c:v>3</c:v>
                </c:pt>
                <c:pt idx="253">
                  <c:v>3</c:v>
                </c:pt>
                <c:pt idx="254">
                  <c:v>3</c:v>
                </c:pt>
                <c:pt idx="255">
                  <c:v>3</c:v>
                </c:pt>
                <c:pt idx="256">
                  <c:v>3</c:v>
                </c:pt>
                <c:pt idx="257">
                  <c:v>3</c:v>
                </c:pt>
                <c:pt idx="258">
                  <c:v>3</c:v>
                </c:pt>
                <c:pt idx="259">
                  <c:v>3</c:v>
                </c:pt>
                <c:pt idx="260">
                  <c:v>3</c:v>
                </c:pt>
                <c:pt idx="261">
                  <c:v>3</c:v>
                </c:pt>
                <c:pt idx="262">
                  <c:v>3</c:v>
                </c:pt>
                <c:pt idx="263">
                  <c:v>3</c:v>
                </c:pt>
                <c:pt idx="264">
                  <c:v>3</c:v>
                </c:pt>
                <c:pt idx="265">
                  <c:v>3</c:v>
                </c:pt>
                <c:pt idx="266">
                  <c:v>3</c:v>
                </c:pt>
                <c:pt idx="267">
                  <c:v>3</c:v>
                </c:pt>
                <c:pt idx="268">
                  <c:v>3</c:v>
                </c:pt>
                <c:pt idx="269">
                  <c:v>3</c:v>
                </c:pt>
                <c:pt idx="270">
                  <c:v>3</c:v>
                </c:pt>
                <c:pt idx="271">
                  <c:v>3</c:v>
                </c:pt>
                <c:pt idx="272">
                  <c:v>3</c:v>
                </c:pt>
                <c:pt idx="273">
                  <c:v>3</c:v>
                </c:pt>
                <c:pt idx="274">
                  <c:v>3</c:v>
                </c:pt>
                <c:pt idx="275">
                  <c:v>3</c:v>
                </c:pt>
                <c:pt idx="276">
                  <c:v>3</c:v>
                </c:pt>
                <c:pt idx="277">
                  <c:v>3</c:v>
                </c:pt>
                <c:pt idx="278">
                  <c:v>3</c:v>
                </c:pt>
                <c:pt idx="279">
                  <c:v>3</c:v>
                </c:pt>
                <c:pt idx="280">
                  <c:v>3</c:v>
                </c:pt>
                <c:pt idx="281">
                  <c:v>3</c:v>
                </c:pt>
                <c:pt idx="282">
                  <c:v>3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3</c:v>
                </c:pt>
                <c:pt idx="302">
                  <c:v>3</c:v>
                </c:pt>
                <c:pt idx="303">
                  <c:v>3</c:v>
                </c:pt>
                <c:pt idx="304">
                  <c:v>3</c:v>
                </c:pt>
                <c:pt idx="305">
                  <c:v>3</c:v>
                </c:pt>
                <c:pt idx="306">
                  <c:v>3</c:v>
                </c:pt>
                <c:pt idx="307">
                  <c:v>3</c:v>
                </c:pt>
                <c:pt idx="308">
                  <c:v>3</c:v>
                </c:pt>
                <c:pt idx="309">
                  <c:v>3</c:v>
                </c:pt>
                <c:pt idx="310">
                  <c:v>3</c:v>
                </c:pt>
                <c:pt idx="311">
                  <c:v>3</c:v>
                </c:pt>
                <c:pt idx="312">
                  <c:v>3</c:v>
                </c:pt>
                <c:pt idx="313">
                  <c:v>3</c:v>
                </c:pt>
                <c:pt idx="314">
                  <c:v>3</c:v>
                </c:pt>
                <c:pt idx="315">
                  <c:v>3</c:v>
                </c:pt>
                <c:pt idx="316">
                  <c:v>3</c:v>
                </c:pt>
                <c:pt idx="317">
                  <c:v>3</c:v>
                </c:pt>
                <c:pt idx="318">
                  <c:v>3</c:v>
                </c:pt>
                <c:pt idx="319">
                  <c:v>3</c:v>
                </c:pt>
                <c:pt idx="320">
                  <c:v>3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4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4</c:v>
                </c:pt>
                <c:pt idx="330">
                  <c:v>4</c:v>
                </c:pt>
                <c:pt idx="331">
                  <c:v>4</c:v>
                </c:pt>
                <c:pt idx="332">
                  <c:v>4</c:v>
                </c:pt>
                <c:pt idx="333">
                  <c:v>4</c:v>
                </c:pt>
                <c:pt idx="334">
                  <c:v>4</c:v>
                </c:pt>
                <c:pt idx="335">
                  <c:v>4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4</c:v>
                </c:pt>
                <c:pt idx="340">
                  <c:v>4</c:v>
                </c:pt>
                <c:pt idx="341">
                  <c:v>4</c:v>
                </c:pt>
                <c:pt idx="342">
                  <c:v>4</c:v>
                </c:pt>
                <c:pt idx="343">
                  <c:v>4</c:v>
                </c:pt>
                <c:pt idx="344">
                  <c:v>4</c:v>
                </c:pt>
                <c:pt idx="345">
                  <c:v>4</c:v>
                </c:pt>
                <c:pt idx="346">
                  <c:v>4</c:v>
                </c:pt>
                <c:pt idx="347">
                  <c:v>4</c:v>
                </c:pt>
                <c:pt idx="348">
                  <c:v>4</c:v>
                </c:pt>
                <c:pt idx="349">
                  <c:v>4</c:v>
                </c:pt>
                <c:pt idx="350">
                  <c:v>4</c:v>
                </c:pt>
                <c:pt idx="351">
                  <c:v>4</c:v>
                </c:pt>
                <c:pt idx="352">
                  <c:v>4</c:v>
                </c:pt>
                <c:pt idx="353">
                  <c:v>4</c:v>
                </c:pt>
                <c:pt idx="354">
                  <c:v>4</c:v>
                </c:pt>
                <c:pt idx="355">
                  <c:v>4</c:v>
                </c:pt>
                <c:pt idx="356">
                  <c:v>4</c:v>
                </c:pt>
                <c:pt idx="357">
                  <c:v>4</c:v>
                </c:pt>
                <c:pt idx="358">
                  <c:v>4</c:v>
                </c:pt>
                <c:pt idx="359">
                  <c:v>4</c:v>
                </c:pt>
                <c:pt idx="360">
                  <c:v>4</c:v>
                </c:pt>
                <c:pt idx="361">
                  <c:v>4</c:v>
                </c:pt>
                <c:pt idx="362">
                  <c:v>4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4</c:v>
                </c:pt>
                <c:pt idx="368">
                  <c:v>4</c:v>
                </c:pt>
                <c:pt idx="369">
                  <c:v>4</c:v>
                </c:pt>
                <c:pt idx="370">
                  <c:v>4</c:v>
                </c:pt>
                <c:pt idx="371">
                  <c:v>4</c:v>
                </c:pt>
                <c:pt idx="372">
                  <c:v>4</c:v>
                </c:pt>
                <c:pt idx="373">
                  <c:v>4</c:v>
                </c:pt>
                <c:pt idx="374">
                  <c:v>4</c:v>
                </c:pt>
                <c:pt idx="375">
                  <c:v>4</c:v>
                </c:pt>
                <c:pt idx="376">
                  <c:v>4</c:v>
                </c:pt>
                <c:pt idx="377">
                  <c:v>4</c:v>
                </c:pt>
                <c:pt idx="378">
                  <c:v>4</c:v>
                </c:pt>
                <c:pt idx="379">
                  <c:v>4</c:v>
                </c:pt>
                <c:pt idx="380">
                  <c:v>4</c:v>
                </c:pt>
                <c:pt idx="381">
                  <c:v>4</c:v>
                </c:pt>
                <c:pt idx="382">
                  <c:v>4</c:v>
                </c:pt>
                <c:pt idx="383">
                  <c:v>4</c:v>
                </c:pt>
                <c:pt idx="384">
                  <c:v>4</c:v>
                </c:pt>
                <c:pt idx="385">
                  <c:v>4</c:v>
                </c:pt>
                <c:pt idx="386">
                  <c:v>4</c:v>
                </c:pt>
                <c:pt idx="387">
                  <c:v>4</c:v>
                </c:pt>
                <c:pt idx="388">
                  <c:v>4</c:v>
                </c:pt>
                <c:pt idx="389">
                  <c:v>4</c:v>
                </c:pt>
                <c:pt idx="390">
                  <c:v>4</c:v>
                </c:pt>
                <c:pt idx="391">
                  <c:v>4</c:v>
                </c:pt>
                <c:pt idx="392">
                  <c:v>4</c:v>
                </c:pt>
                <c:pt idx="393">
                  <c:v>4</c:v>
                </c:pt>
                <c:pt idx="394">
                  <c:v>4</c:v>
                </c:pt>
                <c:pt idx="395">
                  <c:v>4</c:v>
                </c:pt>
                <c:pt idx="396">
                  <c:v>4</c:v>
                </c:pt>
                <c:pt idx="397">
                  <c:v>4</c:v>
                </c:pt>
                <c:pt idx="398">
                  <c:v>4</c:v>
                </c:pt>
                <c:pt idx="399">
                  <c:v>4</c:v>
                </c:pt>
                <c:pt idx="400">
                  <c:v>4</c:v>
                </c:pt>
                <c:pt idx="401">
                  <c:v>4</c:v>
                </c:pt>
                <c:pt idx="402">
                  <c:v>4</c:v>
                </c:pt>
                <c:pt idx="403">
                  <c:v>4</c:v>
                </c:pt>
                <c:pt idx="404">
                  <c:v>4</c:v>
                </c:pt>
                <c:pt idx="405">
                  <c:v>4</c:v>
                </c:pt>
                <c:pt idx="406">
                  <c:v>4</c:v>
                </c:pt>
                <c:pt idx="407">
                  <c:v>4</c:v>
                </c:pt>
                <c:pt idx="408">
                  <c:v>4</c:v>
                </c:pt>
                <c:pt idx="409">
                  <c:v>4</c:v>
                </c:pt>
                <c:pt idx="410">
                  <c:v>4</c:v>
                </c:pt>
                <c:pt idx="411">
                  <c:v>4</c:v>
                </c:pt>
                <c:pt idx="412">
                  <c:v>4</c:v>
                </c:pt>
                <c:pt idx="413">
                  <c:v>4</c:v>
                </c:pt>
                <c:pt idx="414">
                  <c:v>4</c:v>
                </c:pt>
                <c:pt idx="415">
                  <c:v>4</c:v>
                </c:pt>
                <c:pt idx="416">
                  <c:v>4</c:v>
                </c:pt>
                <c:pt idx="417">
                  <c:v>4</c:v>
                </c:pt>
                <c:pt idx="418">
                  <c:v>4</c:v>
                </c:pt>
                <c:pt idx="419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83-9F4E-8DA6-317E6C04F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9773040"/>
        <c:axId val="1909574272"/>
      </c:scatterChart>
      <c:valAx>
        <c:axId val="190977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Account Balance ($)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09574272"/>
        <c:crosses val="autoZero"/>
        <c:crossBetween val="midCat"/>
      </c:valAx>
      <c:valAx>
        <c:axId val="19095742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09773040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ATM Transactions (monthly)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City</c:v>
          </c:tx>
          <c:spPr>
            <a:ln w="19050">
              <a:noFill/>
            </a:ln>
          </c:spPr>
          <c:trendline>
            <c:spPr>
              <a:ln w="127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strRef>
              <c:f>'Regression Analysis'!$E$2:$E$421</c:f>
              <c:strCache>
                <c:ptCount val="420"/>
                <c:pt idx="9">
                  <c:v>F</c:v>
                </c:pt>
                <c:pt idx="10">
                  <c:v>2.2168</c:v>
                </c:pt>
                <c:pt idx="14">
                  <c:v>P-value</c:v>
                </c:pt>
                <c:pt idx="15">
                  <c:v>0.0000</c:v>
                </c:pt>
                <c:pt idx="16">
                  <c:v>0.9685</c:v>
                </c:pt>
                <c:pt idx="17">
                  <c:v>0.0747</c:v>
                </c:pt>
                <c:pt idx="18">
                  <c:v>0.0201</c:v>
                </c:pt>
                <c:pt idx="19">
                  <c:v>0.5349</c:v>
                </c:pt>
                <c:pt idx="20">
                  <c:v>0.5557</c:v>
                </c:pt>
                <c:pt idx="24">
                  <c:v>PROBABILITY OUTPUT</c:v>
                </c:pt>
                <c:pt idx="26">
                  <c:v>Percentile</c:v>
                </c:pt>
                <c:pt idx="27">
                  <c:v>0.1190</c:v>
                </c:pt>
                <c:pt idx="28">
                  <c:v>0.3571</c:v>
                </c:pt>
                <c:pt idx="29">
                  <c:v>0.5952</c:v>
                </c:pt>
                <c:pt idx="30">
                  <c:v>0.8333</c:v>
                </c:pt>
                <c:pt idx="31">
                  <c:v>1.0714</c:v>
                </c:pt>
                <c:pt idx="32">
                  <c:v>1.3095</c:v>
                </c:pt>
                <c:pt idx="33">
                  <c:v>1.5476</c:v>
                </c:pt>
                <c:pt idx="34">
                  <c:v>1.7857</c:v>
                </c:pt>
                <c:pt idx="35">
                  <c:v>2.0238</c:v>
                </c:pt>
                <c:pt idx="36">
                  <c:v>2.2619</c:v>
                </c:pt>
                <c:pt idx="37">
                  <c:v>2.5000</c:v>
                </c:pt>
                <c:pt idx="38">
                  <c:v>2.7381</c:v>
                </c:pt>
                <c:pt idx="39">
                  <c:v>2.9762</c:v>
                </c:pt>
                <c:pt idx="40">
                  <c:v>3.2143</c:v>
                </c:pt>
                <c:pt idx="41">
                  <c:v>3.4524</c:v>
                </c:pt>
                <c:pt idx="42">
                  <c:v>3.6905</c:v>
                </c:pt>
                <c:pt idx="43">
                  <c:v>3.9286</c:v>
                </c:pt>
                <c:pt idx="44">
                  <c:v>4.1667</c:v>
                </c:pt>
                <c:pt idx="45">
                  <c:v>4.4048</c:v>
                </c:pt>
                <c:pt idx="46">
                  <c:v>4.6429</c:v>
                </c:pt>
                <c:pt idx="47">
                  <c:v>4.8810</c:v>
                </c:pt>
                <c:pt idx="48">
                  <c:v>5.1190</c:v>
                </c:pt>
                <c:pt idx="49">
                  <c:v>5.3571</c:v>
                </c:pt>
                <c:pt idx="50">
                  <c:v>5.5952</c:v>
                </c:pt>
                <c:pt idx="51">
                  <c:v>5.8333</c:v>
                </c:pt>
                <c:pt idx="52">
                  <c:v>6.0714</c:v>
                </c:pt>
                <c:pt idx="53">
                  <c:v>6.3095</c:v>
                </c:pt>
                <c:pt idx="54">
                  <c:v>6.5476</c:v>
                </c:pt>
                <c:pt idx="55">
                  <c:v>6.7857</c:v>
                </c:pt>
                <c:pt idx="56">
                  <c:v>7.0238</c:v>
                </c:pt>
                <c:pt idx="57">
                  <c:v>7.2619</c:v>
                </c:pt>
                <c:pt idx="58">
                  <c:v>7.5000</c:v>
                </c:pt>
                <c:pt idx="59">
                  <c:v>7.7381</c:v>
                </c:pt>
                <c:pt idx="60">
                  <c:v>7.9762</c:v>
                </c:pt>
                <c:pt idx="61">
                  <c:v>8.2143</c:v>
                </c:pt>
                <c:pt idx="62">
                  <c:v>8.4524</c:v>
                </c:pt>
                <c:pt idx="63">
                  <c:v>8.6905</c:v>
                </c:pt>
                <c:pt idx="64">
                  <c:v>8.9286</c:v>
                </c:pt>
                <c:pt idx="65">
                  <c:v>9.1667</c:v>
                </c:pt>
                <c:pt idx="66">
                  <c:v>9.4048</c:v>
                </c:pt>
                <c:pt idx="67">
                  <c:v>9.6429</c:v>
                </c:pt>
                <c:pt idx="68">
                  <c:v>9.8810</c:v>
                </c:pt>
                <c:pt idx="69">
                  <c:v>10.1190</c:v>
                </c:pt>
                <c:pt idx="70">
                  <c:v>10.3571</c:v>
                </c:pt>
                <c:pt idx="71">
                  <c:v>10.5952</c:v>
                </c:pt>
                <c:pt idx="72">
                  <c:v>10.8333</c:v>
                </c:pt>
                <c:pt idx="73">
                  <c:v>11.0714</c:v>
                </c:pt>
                <c:pt idx="74">
                  <c:v>11.3095</c:v>
                </c:pt>
                <c:pt idx="75">
                  <c:v>11.5476</c:v>
                </c:pt>
                <c:pt idx="76">
                  <c:v>11.7857</c:v>
                </c:pt>
                <c:pt idx="77">
                  <c:v>12.0238</c:v>
                </c:pt>
                <c:pt idx="78">
                  <c:v>12.2619</c:v>
                </c:pt>
                <c:pt idx="79">
                  <c:v>12.5000</c:v>
                </c:pt>
                <c:pt idx="80">
                  <c:v>12.7381</c:v>
                </c:pt>
                <c:pt idx="81">
                  <c:v>12.9762</c:v>
                </c:pt>
                <c:pt idx="82">
                  <c:v>13.2143</c:v>
                </c:pt>
                <c:pt idx="83">
                  <c:v>13.4524</c:v>
                </c:pt>
                <c:pt idx="84">
                  <c:v>13.6905</c:v>
                </c:pt>
                <c:pt idx="85">
                  <c:v>13.9286</c:v>
                </c:pt>
                <c:pt idx="86">
                  <c:v>14.1667</c:v>
                </c:pt>
                <c:pt idx="87">
                  <c:v>14.4048</c:v>
                </c:pt>
                <c:pt idx="88">
                  <c:v>14.6429</c:v>
                </c:pt>
                <c:pt idx="89">
                  <c:v>14.8810</c:v>
                </c:pt>
                <c:pt idx="90">
                  <c:v>15.1190</c:v>
                </c:pt>
                <c:pt idx="91">
                  <c:v>15.3571</c:v>
                </c:pt>
                <c:pt idx="92">
                  <c:v>15.5952</c:v>
                </c:pt>
                <c:pt idx="93">
                  <c:v>15.8333</c:v>
                </c:pt>
                <c:pt idx="94">
                  <c:v>16.0714</c:v>
                </c:pt>
                <c:pt idx="95">
                  <c:v>16.3095</c:v>
                </c:pt>
                <c:pt idx="96">
                  <c:v>16.5476</c:v>
                </c:pt>
                <c:pt idx="97">
                  <c:v>16.7857</c:v>
                </c:pt>
                <c:pt idx="98">
                  <c:v>17.0238</c:v>
                </c:pt>
                <c:pt idx="99">
                  <c:v>17.2619</c:v>
                </c:pt>
                <c:pt idx="100">
                  <c:v>17.5000</c:v>
                </c:pt>
                <c:pt idx="101">
                  <c:v>17.7381</c:v>
                </c:pt>
                <c:pt idx="102">
                  <c:v>17.9762</c:v>
                </c:pt>
                <c:pt idx="103">
                  <c:v>18.2143</c:v>
                </c:pt>
                <c:pt idx="104">
                  <c:v>18.4524</c:v>
                </c:pt>
                <c:pt idx="105">
                  <c:v>18.6905</c:v>
                </c:pt>
                <c:pt idx="106">
                  <c:v>18.9286</c:v>
                </c:pt>
                <c:pt idx="107">
                  <c:v>19.1667</c:v>
                </c:pt>
                <c:pt idx="108">
                  <c:v>19.4048</c:v>
                </c:pt>
                <c:pt idx="109">
                  <c:v>19.6429</c:v>
                </c:pt>
                <c:pt idx="110">
                  <c:v>19.8810</c:v>
                </c:pt>
                <c:pt idx="111">
                  <c:v>20.1190</c:v>
                </c:pt>
                <c:pt idx="112">
                  <c:v>20.3571</c:v>
                </c:pt>
                <c:pt idx="113">
                  <c:v>20.5952</c:v>
                </c:pt>
                <c:pt idx="114">
                  <c:v>20.8333</c:v>
                </c:pt>
                <c:pt idx="115">
                  <c:v>21.0714</c:v>
                </c:pt>
                <c:pt idx="116">
                  <c:v>21.3095</c:v>
                </c:pt>
                <c:pt idx="117">
                  <c:v>21.5476</c:v>
                </c:pt>
                <c:pt idx="118">
                  <c:v>21.7857</c:v>
                </c:pt>
                <c:pt idx="119">
                  <c:v>22.0238</c:v>
                </c:pt>
                <c:pt idx="120">
                  <c:v>22.2619</c:v>
                </c:pt>
                <c:pt idx="121">
                  <c:v>22.5000</c:v>
                </c:pt>
                <c:pt idx="122">
                  <c:v>22.7381</c:v>
                </c:pt>
                <c:pt idx="123">
                  <c:v>22.9762</c:v>
                </c:pt>
                <c:pt idx="124">
                  <c:v>23.2143</c:v>
                </c:pt>
                <c:pt idx="125">
                  <c:v>23.4524</c:v>
                </c:pt>
                <c:pt idx="126">
                  <c:v>23.6905</c:v>
                </c:pt>
                <c:pt idx="127">
                  <c:v>23.9286</c:v>
                </c:pt>
                <c:pt idx="128">
                  <c:v>24.1667</c:v>
                </c:pt>
                <c:pt idx="129">
                  <c:v>24.4048</c:v>
                </c:pt>
                <c:pt idx="130">
                  <c:v>24.6429</c:v>
                </c:pt>
                <c:pt idx="131">
                  <c:v>24.8810</c:v>
                </c:pt>
                <c:pt idx="132">
                  <c:v>25.1190</c:v>
                </c:pt>
                <c:pt idx="133">
                  <c:v>25.3571</c:v>
                </c:pt>
                <c:pt idx="134">
                  <c:v>25.5952</c:v>
                </c:pt>
                <c:pt idx="135">
                  <c:v>25.8333</c:v>
                </c:pt>
                <c:pt idx="136">
                  <c:v>26.0714</c:v>
                </c:pt>
                <c:pt idx="137">
                  <c:v>26.3095</c:v>
                </c:pt>
                <c:pt idx="138">
                  <c:v>26.5476</c:v>
                </c:pt>
                <c:pt idx="139">
                  <c:v>26.7857</c:v>
                </c:pt>
                <c:pt idx="140">
                  <c:v>27.0238</c:v>
                </c:pt>
                <c:pt idx="141">
                  <c:v>27.2619</c:v>
                </c:pt>
                <c:pt idx="142">
                  <c:v>27.5000</c:v>
                </c:pt>
                <c:pt idx="143">
                  <c:v>27.7381</c:v>
                </c:pt>
                <c:pt idx="144">
                  <c:v>27.9762</c:v>
                </c:pt>
                <c:pt idx="145">
                  <c:v>28.2143</c:v>
                </c:pt>
                <c:pt idx="146">
                  <c:v>28.4524</c:v>
                </c:pt>
                <c:pt idx="147">
                  <c:v>28.6905</c:v>
                </c:pt>
                <c:pt idx="148">
                  <c:v>28.9286</c:v>
                </c:pt>
                <c:pt idx="149">
                  <c:v>29.1667</c:v>
                </c:pt>
                <c:pt idx="150">
                  <c:v>29.4048</c:v>
                </c:pt>
                <c:pt idx="151">
                  <c:v>29.6429</c:v>
                </c:pt>
                <c:pt idx="152">
                  <c:v>29.8810</c:v>
                </c:pt>
                <c:pt idx="153">
                  <c:v>30.1190</c:v>
                </c:pt>
                <c:pt idx="154">
                  <c:v>30.3571</c:v>
                </c:pt>
                <c:pt idx="155">
                  <c:v>30.5952</c:v>
                </c:pt>
                <c:pt idx="156">
                  <c:v>30.8333</c:v>
                </c:pt>
                <c:pt idx="157">
                  <c:v>31.0714</c:v>
                </c:pt>
                <c:pt idx="158">
                  <c:v>31.3095</c:v>
                </c:pt>
                <c:pt idx="159">
                  <c:v>31.5476</c:v>
                </c:pt>
                <c:pt idx="160">
                  <c:v>31.7857</c:v>
                </c:pt>
                <c:pt idx="161">
                  <c:v>32.0238</c:v>
                </c:pt>
                <c:pt idx="162">
                  <c:v>32.2619</c:v>
                </c:pt>
                <c:pt idx="163">
                  <c:v>32.5000</c:v>
                </c:pt>
                <c:pt idx="164">
                  <c:v>32.7381</c:v>
                </c:pt>
                <c:pt idx="165">
                  <c:v>32.9762</c:v>
                </c:pt>
                <c:pt idx="166">
                  <c:v>33.2143</c:v>
                </c:pt>
                <c:pt idx="167">
                  <c:v>33.4524</c:v>
                </c:pt>
                <c:pt idx="168">
                  <c:v>33.6905</c:v>
                </c:pt>
                <c:pt idx="169">
                  <c:v>33.9286</c:v>
                </c:pt>
                <c:pt idx="170">
                  <c:v>34.1667</c:v>
                </c:pt>
                <c:pt idx="171">
                  <c:v>34.4048</c:v>
                </c:pt>
                <c:pt idx="172">
                  <c:v>34.6429</c:v>
                </c:pt>
                <c:pt idx="173">
                  <c:v>34.8810</c:v>
                </c:pt>
                <c:pt idx="174">
                  <c:v>35.1190</c:v>
                </c:pt>
                <c:pt idx="175">
                  <c:v>35.3571</c:v>
                </c:pt>
                <c:pt idx="176">
                  <c:v>35.5952</c:v>
                </c:pt>
                <c:pt idx="177">
                  <c:v>35.8333</c:v>
                </c:pt>
                <c:pt idx="178">
                  <c:v>36.0714</c:v>
                </c:pt>
                <c:pt idx="179">
                  <c:v>36.3095</c:v>
                </c:pt>
                <c:pt idx="180">
                  <c:v>36.5476</c:v>
                </c:pt>
                <c:pt idx="181">
                  <c:v>36.7857</c:v>
                </c:pt>
                <c:pt idx="182">
                  <c:v>37.0238</c:v>
                </c:pt>
                <c:pt idx="183">
                  <c:v>37.2619</c:v>
                </c:pt>
                <c:pt idx="184">
                  <c:v>37.5000</c:v>
                </c:pt>
                <c:pt idx="185">
                  <c:v>37.7381</c:v>
                </c:pt>
                <c:pt idx="186">
                  <c:v>37.9762</c:v>
                </c:pt>
                <c:pt idx="187">
                  <c:v>38.2143</c:v>
                </c:pt>
                <c:pt idx="188">
                  <c:v>38.4524</c:v>
                </c:pt>
                <c:pt idx="189">
                  <c:v>38.6905</c:v>
                </c:pt>
                <c:pt idx="190">
                  <c:v>38.9286</c:v>
                </c:pt>
                <c:pt idx="191">
                  <c:v>39.1667</c:v>
                </c:pt>
                <c:pt idx="192">
                  <c:v>39.4048</c:v>
                </c:pt>
                <c:pt idx="193">
                  <c:v>39.6429</c:v>
                </c:pt>
                <c:pt idx="194">
                  <c:v>39.8810</c:v>
                </c:pt>
                <c:pt idx="195">
                  <c:v>40.1190</c:v>
                </c:pt>
                <c:pt idx="196">
                  <c:v>40.3571</c:v>
                </c:pt>
                <c:pt idx="197">
                  <c:v>40.5952</c:v>
                </c:pt>
                <c:pt idx="198">
                  <c:v>40.8333</c:v>
                </c:pt>
                <c:pt idx="199">
                  <c:v>41.0714</c:v>
                </c:pt>
                <c:pt idx="200">
                  <c:v>41.3095</c:v>
                </c:pt>
                <c:pt idx="201">
                  <c:v>41.5476</c:v>
                </c:pt>
                <c:pt idx="202">
                  <c:v>41.7857</c:v>
                </c:pt>
                <c:pt idx="203">
                  <c:v>42.0238</c:v>
                </c:pt>
                <c:pt idx="204">
                  <c:v>42.2619</c:v>
                </c:pt>
                <c:pt idx="205">
                  <c:v>42.5000</c:v>
                </c:pt>
                <c:pt idx="206">
                  <c:v>42.7381</c:v>
                </c:pt>
                <c:pt idx="207">
                  <c:v>42.9762</c:v>
                </c:pt>
                <c:pt idx="208">
                  <c:v>43.2143</c:v>
                </c:pt>
                <c:pt idx="209">
                  <c:v>43.4524</c:v>
                </c:pt>
                <c:pt idx="210">
                  <c:v>43.6905</c:v>
                </c:pt>
                <c:pt idx="211">
                  <c:v>43.9286</c:v>
                </c:pt>
                <c:pt idx="212">
                  <c:v>44.1667</c:v>
                </c:pt>
                <c:pt idx="213">
                  <c:v>44.4048</c:v>
                </c:pt>
                <c:pt idx="214">
                  <c:v>44.6429</c:v>
                </c:pt>
                <c:pt idx="215">
                  <c:v>44.8810</c:v>
                </c:pt>
                <c:pt idx="216">
                  <c:v>45.1190</c:v>
                </c:pt>
                <c:pt idx="217">
                  <c:v>45.3571</c:v>
                </c:pt>
                <c:pt idx="218">
                  <c:v>45.5952</c:v>
                </c:pt>
                <c:pt idx="219">
                  <c:v>45.8333</c:v>
                </c:pt>
                <c:pt idx="220">
                  <c:v>46.0714</c:v>
                </c:pt>
                <c:pt idx="221">
                  <c:v>46.3095</c:v>
                </c:pt>
                <c:pt idx="222">
                  <c:v>46.5476</c:v>
                </c:pt>
                <c:pt idx="223">
                  <c:v>46.7857</c:v>
                </c:pt>
                <c:pt idx="224">
                  <c:v>47.0238</c:v>
                </c:pt>
                <c:pt idx="225">
                  <c:v>47.2619</c:v>
                </c:pt>
                <c:pt idx="226">
                  <c:v>47.5000</c:v>
                </c:pt>
                <c:pt idx="227">
                  <c:v>47.7381</c:v>
                </c:pt>
                <c:pt idx="228">
                  <c:v>47.9762</c:v>
                </c:pt>
                <c:pt idx="229">
                  <c:v>48.2143</c:v>
                </c:pt>
                <c:pt idx="230">
                  <c:v>48.4524</c:v>
                </c:pt>
                <c:pt idx="231">
                  <c:v>48.6905</c:v>
                </c:pt>
                <c:pt idx="232">
                  <c:v>48.9286</c:v>
                </c:pt>
                <c:pt idx="233">
                  <c:v>49.1667</c:v>
                </c:pt>
                <c:pt idx="234">
                  <c:v>49.4048</c:v>
                </c:pt>
                <c:pt idx="235">
                  <c:v>49.6429</c:v>
                </c:pt>
                <c:pt idx="236">
                  <c:v>49.8810</c:v>
                </c:pt>
                <c:pt idx="237">
                  <c:v>50.1190</c:v>
                </c:pt>
                <c:pt idx="238">
                  <c:v>50.3571</c:v>
                </c:pt>
                <c:pt idx="239">
                  <c:v>50.5952</c:v>
                </c:pt>
                <c:pt idx="240">
                  <c:v>50.8333</c:v>
                </c:pt>
                <c:pt idx="241">
                  <c:v>51.0714</c:v>
                </c:pt>
                <c:pt idx="242">
                  <c:v>51.3095</c:v>
                </c:pt>
                <c:pt idx="243">
                  <c:v>51.5476</c:v>
                </c:pt>
                <c:pt idx="244">
                  <c:v>51.7857</c:v>
                </c:pt>
                <c:pt idx="245">
                  <c:v>52.0238</c:v>
                </c:pt>
                <c:pt idx="246">
                  <c:v>52.2619</c:v>
                </c:pt>
                <c:pt idx="247">
                  <c:v>52.5000</c:v>
                </c:pt>
                <c:pt idx="248">
                  <c:v>52.7381</c:v>
                </c:pt>
                <c:pt idx="249">
                  <c:v>52.9762</c:v>
                </c:pt>
                <c:pt idx="250">
                  <c:v>53.2143</c:v>
                </c:pt>
                <c:pt idx="251">
                  <c:v>53.4524</c:v>
                </c:pt>
                <c:pt idx="252">
                  <c:v>53.6905</c:v>
                </c:pt>
                <c:pt idx="253">
                  <c:v>53.9286</c:v>
                </c:pt>
                <c:pt idx="254">
                  <c:v>54.1667</c:v>
                </c:pt>
                <c:pt idx="255">
                  <c:v>54.4048</c:v>
                </c:pt>
                <c:pt idx="256">
                  <c:v>54.6429</c:v>
                </c:pt>
                <c:pt idx="257">
                  <c:v>54.8810</c:v>
                </c:pt>
                <c:pt idx="258">
                  <c:v>55.1190</c:v>
                </c:pt>
                <c:pt idx="259">
                  <c:v>55.3571</c:v>
                </c:pt>
                <c:pt idx="260">
                  <c:v>55.5952</c:v>
                </c:pt>
                <c:pt idx="261">
                  <c:v>55.8333</c:v>
                </c:pt>
                <c:pt idx="262">
                  <c:v>56.0714</c:v>
                </c:pt>
                <c:pt idx="263">
                  <c:v>56.3095</c:v>
                </c:pt>
                <c:pt idx="264">
                  <c:v>56.5476</c:v>
                </c:pt>
                <c:pt idx="265">
                  <c:v>56.7857</c:v>
                </c:pt>
                <c:pt idx="266">
                  <c:v>57.0238</c:v>
                </c:pt>
                <c:pt idx="267">
                  <c:v>57.2619</c:v>
                </c:pt>
                <c:pt idx="268">
                  <c:v>57.5000</c:v>
                </c:pt>
                <c:pt idx="269">
                  <c:v>57.7381</c:v>
                </c:pt>
                <c:pt idx="270">
                  <c:v>57.9762</c:v>
                </c:pt>
                <c:pt idx="271">
                  <c:v>58.2143</c:v>
                </c:pt>
                <c:pt idx="272">
                  <c:v>58.4524</c:v>
                </c:pt>
                <c:pt idx="273">
                  <c:v>58.6905</c:v>
                </c:pt>
                <c:pt idx="274">
                  <c:v>58.9286</c:v>
                </c:pt>
                <c:pt idx="275">
                  <c:v>59.1667</c:v>
                </c:pt>
                <c:pt idx="276">
                  <c:v>59.4048</c:v>
                </c:pt>
                <c:pt idx="277">
                  <c:v>59.6429</c:v>
                </c:pt>
                <c:pt idx="278">
                  <c:v>59.8810</c:v>
                </c:pt>
                <c:pt idx="279">
                  <c:v>60.1190</c:v>
                </c:pt>
                <c:pt idx="280">
                  <c:v>60.3571</c:v>
                </c:pt>
                <c:pt idx="281">
                  <c:v>60.5952</c:v>
                </c:pt>
                <c:pt idx="282">
                  <c:v>60.8333</c:v>
                </c:pt>
                <c:pt idx="283">
                  <c:v>61.0714</c:v>
                </c:pt>
                <c:pt idx="284">
                  <c:v>61.3095</c:v>
                </c:pt>
                <c:pt idx="285">
                  <c:v>61.5476</c:v>
                </c:pt>
                <c:pt idx="286">
                  <c:v>61.7857</c:v>
                </c:pt>
                <c:pt idx="287">
                  <c:v>62.0238</c:v>
                </c:pt>
                <c:pt idx="288">
                  <c:v>62.2619</c:v>
                </c:pt>
                <c:pt idx="289">
                  <c:v>62.5000</c:v>
                </c:pt>
                <c:pt idx="290">
                  <c:v>62.7381</c:v>
                </c:pt>
                <c:pt idx="291">
                  <c:v>62.9762</c:v>
                </c:pt>
                <c:pt idx="292">
                  <c:v>63.2143</c:v>
                </c:pt>
                <c:pt idx="293">
                  <c:v>63.4524</c:v>
                </c:pt>
                <c:pt idx="294">
                  <c:v>63.6905</c:v>
                </c:pt>
                <c:pt idx="295">
                  <c:v>63.9286</c:v>
                </c:pt>
                <c:pt idx="296">
                  <c:v>64.1667</c:v>
                </c:pt>
                <c:pt idx="297">
                  <c:v>64.4048</c:v>
                </c:pt>
                <c:pt idx="298">
                  <c:v>64.6429</c:v>
                </c:pt>
                <c:pt idx="299">
                  <c:v>64.8810</c:v>
                </c:pt>
                <c:pt idx="300">
                  <c:v>65.1190</c:v>
                </c:pt>
                <c:pt idx="301">
                  <c:v>65.3571</c:v>
                </c:pt>
                <c:pt idx="302">
                  <c:v>65.5952</c:v>
                </c:pt>
                <c:pt idx="303">
                  <c:v>65.8333</c:v>
                </c:pt>
                <c:pt idx="304">
                  <c:v>66.0714</c:v>
                </c:pt>
                <c:pt idx="305">
                  <c:v>66.3095</c:v>
                </c:pt>
                <c:pt idx="306">
                  <c:v>66.5476</c:v>
                </c:pt>
                <c:pt idx="307">
                  <c:v>66.7857</c:v>
                </c:pt>
                <c:pt idx="308">
                  <c:v>67.0238</c:v>
                </c:pt>
                <c:pt idx="309">
                  <c:v>67.2619</c:v>
                </c:pt>
                <c:pt idx="310">
                  <c:v>67.5000</c:v>
                </c:pt>
                <c:pt idx="311">
                  <c:v>67.7381</c:v>
                </c:pt>
                <c:pt idx="312">
                  <c:v>67.9762</c:v>
                </c:pt>
                <c:pt idx="313">
                  <c:v>68.2143</c:v>
                </c:pt>
                <c:pt idx="314">
                  <c:v>68.4524</c:v>
                </c:pt>
                <c:pt idx="315">
                  <c:v>68.6905</c:v>
                </c:pt>
                <c:pt idx="316">
                  <c:v>68.9286</c:v>
                </c:pt>
                <c:pt idx="317">
                  <c:v>69.1667</c:v>
                </c:pt>
                <c:pt idx="318">
                  <c:v>69.4048</c:v>
                </c:pt>
                <c:pt idx="319">
                  <c:v>69.6429</c:v>
                </c:pt>
                <c:pt idx="320">
                  <c:v>69.8810</c:v>
                </c:pt>
                <c:pt idx="321">
                  <c:v>70.1190</c:v>
                </c:pt>
                <c:pt idx="322">
                  <c:v>70.3571</c:v>
                </c:pt>
                <c:pt idx="323">
                  <c:v>70.5952</c:v>
                </c:pt>
                <c:pt idx="324">
                  <c:v>70.8333</c:v>
                </c:pt>
                <c:pt idx="325">
                  <c:v>71.0714</c:v>
                </c:pt>
                <c:pt idx="326">
                  <c:v>71.3095</c:v>
                </c:pt>
                <c:pt idx="327">
                  <c:v>71.5476</c:v>
                </c:pt>
                <c:pt idx="328">
                  <c:v>71.7857</c:v>
                </c:pt>
                <c:pt idx="329">
                  <c:v>72.0238</c:v>
                </c:pt>
                <c:pt idx="330">
                  <c:v>72.2619</c:v>
                </c:pt>
                <c:pt idx="331">
                  <c:v>72.5000</c:v>
                </c:pt>
                <c:pt idx="332">
                  <c:v>72.7381</c:v>
                </c:pt>
                <c:pt idx="333">
                  <c:v>72.9762</c:v>
                </c:pt>
                <c:pt idx="334">
                  <c:v>73.2143</c:v>
                </c:pt>
                <c:pt idx="335">
                  <c:v>73.4524</c:v>
                </c:pt>
                <c:pt idx="336">
                  <c:v>73.6905</c:v>
                </c:pt>
                <c:pt idx="337">
                  <c:v>73.9286</c:v>
                </c:pt>
                <c:pt idx="338">
                  <c:v>74.1667</c:v>
                </c:pt>
                <c:pt idx="339">
                  <c:v>74.4048</c:v>
                </c:pt>
                <c:pt idx="340">
                  <c:v>74.6429</c:v>
                </c:pt>
                <c:pt idx="341">
                  <c:v>74.8810</c:v>
                </c:pt>
                <c:pt idx="342">
                  <c:v>75.1190</c:v>
                </c:pt>
                <c:pt idx="343">
                  <c:v>75.3571</c:v>
                </c:pt>
                <c:pt idx="344">
                  <c:v>75.5952</c:v>
                </c:pt>
                <c:pt idx="345">
                  <c:v>75.8333</c:v>
                </c:pt>
                <c:pt idx="346">
                  <c:v>76.0714</c:v>
                </c:pt>
                <c:pt idx="347">
                  <c:v>76.3095</c:v>
                </c:pt>
                <c:pt idx="348">
                  <c:v>76.5476</c:v>
                </c:pt>
                <c:pt idx="349">
                  <c:v>76.7857</c:v>
                </c:pt>
                <c:pt idx="350">
                  <c:v>77.0238</c:v>
                </c:pt>
                <c:pt idx="351">
                  <c:v>77.2619</c:v>
                </c:pt>
                <c:pt idx="352">
                  <c:v>77.5000</c:v>
                </c:pt>
                <c:pt idx="353">
                  <c:v>77.7381</c:v>
                </c:pt>
                <c:pt idx="354">
                  <c:v>77.9762</c:v>
                </c:pt>
                <c:pt idx="355">
                  <c:v>78.2143</c:v>
                </c:pt>
                <c:pt idx="356">
                  <c:v>78.4524</c:v>
                </c:pt>
                <c:pt idx="357">
                  <c:v>78.6905</c:v>
                </c:pt>
                <c:pt idx="358">
                  <c:v>78.9286</c:v>
                </c:pt>
                <c:pt idx="359">
                  <c:v>79.1667</c:v>
                </c:pt>
                <c:pt idx="360">
                  <c:v>79.4048</c:v>
                </c:pt>
                <c:pt idx="361">
                  <c:v>79.6429</c:v>
                </c:pt>
                <c:pt idx="362">
                  <c:v>79.8810</c:v>
                </c:pt>
                <c:pt idx="363">
                  <c:v>80.1190</c:v>
                </c:pt>
                <c:pt idx="364">
                  <c:v>80.3571</c:v>
                </c:pt>
                <c:pt idx="365">
                  <c:v>80.5952</c:v>
                </c:pt>
                <c:pt idx="366">
                  <c:v>80.8333</c:v>
                </c:pt>
                <c:pt idx="367">
                  <c:v>81.0714</c:v>
                </c:pt>
                <c:pt idx="368">
                  <c:v>81.3095</c:v>
                </c:pt>
                <c:pt idx="369">
                  <c:v>81.5476</c:v>
                </c:pt>
                <c:pt idx="370">
                  <c:v>81.7857</c:v>
                </c:pt>
                <c:pt idx="371">
                  <c:v>82.0238</c:v>
                </c:pt>
                <c:pt idx="372">
                  <c:v>82.2619</c:v>
                </c:pt>
                <c:pt idx="373">
                  <c:v>82.5000</c:v>
                </c:pt>
                <c:pt idx="374">
                  <c:v>82.7381</c:v>
                </c:pt>
                <c:pt idx="375">
                  <c:v>82.9762</c:v>
                </c:pt>
                <c:pt idx="376">
                  <c:v>83.2143</c:v>
                </c:pt>
                <c:pt idx="377">
                  <c:v>83.4524</c:v>
                </c:pt>
                <c:pt idx="378">
                  <c:v>83.6905</c:v>
                </c:pt>
                <c:pt idx="379">
                  <c:v>83.9286</c:v>
                </c:pt>
                <c:pt idx="380">
                  <c:v>84.1667</c:v>
                </c:pt>
                <c:pt idx="381">
                  <c:v>84.4048</c:v>
                </c:pt>
                <c:pt idx="382">
                  <c:v>84.6429</c:v>
                </c:pt>
                <c:pt idx="383">
                  <c:v>84.8810</c:v>
                </c:pt>
                <c:pt idx="384">
                  <c:v>85.1190</c:v>
                </c:pt>
                <c:pt idx="385">
                  <c:v>85.3571</c:v>
                </c:pt>
                <c:pt idx="386">
                  <c:v>85.5952</c:v>
                </c:pt>
                <c:pt idx="387">
                  <c:v>85.8333</c:v>
                </c:pt>
                <c:pt idx="388">
                  <c:v>86.0714</c:v>
                </c:pt>
                <c:pt idx="389">
                  <c:v>86.3095</c:v>
                </c:pt>
                <c:pt idx="390">
                  <c:v>86.5476</c:v>
                </c:pt>
                <c:pt idx="391">
                  <c:v>86.7857</c:v>
                </c:pt>
                <c:pt idx="392">
                  <c:v>87.0238</c:v>
                </c:pt>
                <c:pt idx="393">
                  <c:v>87.2619</c:v>
                </c:pt>
                <c:pt idx="394">
                  <c:v>87.5000</c:v>
                </c:pt>
                <c:pt idx="395">
                  <c:v>87.7381</c:v>
                </c:pt>
                <c:pt idx="396">
                  <c:v>87.9762</c:v>
                </c:pt>
                <c:pt idx="397">
                  <c:v>88.2143</c:v>
                </c:pt>
                <c:pt idx="398">
                  <c:v>88.4524</c:v>
                </c:pt>
                <c:pt idx="399">
                  <c:v>88.6905</c:v>
                </c:pt>
                <c:pt idx="400">
                  <c:v>88.9286</c:v>
                </c:pt>
                <c:pt idx="401">
                  <c:v>89.1667</c:v>
                </c:pt>
                <c:pt idx="402">
                  <c:v>89.4048</c:v>
                </c:pt>
                <c:pt idx="403">
                  <c:v>89.6429</c:v>
                </c:pt>
                <c:pt idx="404">
                  <c:v>89.8810</c:v>
                </c:pt>
                <c:pt idx="405">
                  <c:v>90.1190</c:v>
                </c:pt>
                <c:pt idx="406">
                  <c:v>90.3571</c:v>
                </c:pt>
                <c:pt idx="407">
                  <c:v>90.5952</c:v>
                </c:pt>
                <c:pt idx="408">
                  <c:v>90.8333</c:v>
                </c:pt>
                <c:pt idx="409">
                  <c:v>91.0714</c:v>
                </c:pt>
                <c:pt idx="410">
                  <c:v>91.3095</c:v>
                </c:pt>
                <c:pt idx="411">
                  <c:v>91.5476</c:v>
                </c:pt>
                <c:pt idx="412">
                  <c:v>91.7857</c:v>
                </c:pt>
                <c:pt idx="413">
                  <c:v>92.0238</c:v>
                </c:pt>
                <c:pt idx="414">
                  <c:v>92.2619</c:v>
                </c:pt>
                <c:pt idx="415">
                  <c:v>92.5000</c:v>
                </c:pt>
                <c:pt idx="416">
                  <c:v>92.7381</c:v>
                </c:pt>
                <c:pt idx="417">
                  <c:v>92.9762</c:v>
                </c:pt>
                <c:pt idx="418">
                  <c:v>93.2143</c:v>
                </c:pt>
                <c:pt idx="419">
                  <c:v>93.4524</c:v>
                </c:pt>
              </c:strCache>
            </c:strRef>
          </c:xVal>
          <c:yVal>
            <c:numRef>
              <c:f>'Bank Data w Scatter Plot'!$C$2:$C$421</c:f>
              <c:numCache>
                <c:formatCode>General</c:formatCode>
                <c:ptCount val="4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2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2</c:v>
                </c:pt>
                <c:pt idx="149">
                  <c:v>2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2</c:v>
                </c:pt>
                <c:pt idx="180">
                  <c:v>2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2</c:v>
                </c:pt>
                <c:pt idx="198">
                  <c:v>2</c:v>
                </c:pt>
                <c:pt idx="199">
                  <c:v>2</c:v>
                </c:pt>
                <c:pt idx="200">
                  <c:v>2</c:v>
                </c:pt>
                <c:pt idx="201">
                  <c:v>2</c:v>
                </c:pt>
                <c:pt idx="202">
                  <c:v>2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2</c:v>
                </c:pt>
                <c:pt idx="207">
                  <c:v>2</c:v>
                </c:pt>
                <c:pt idx="208">
                  <c:v>2</c:v>
                </c:pt>
                <c:pt idx="209">
                  <c:v>2</c:v>
                </c:pt>
                <c:pt idx="210">
                  <c:v>2</c:v>
                </c:pt>
                <c:pt idx="211">
                  <c:v>2</c:v>
                </c:pt>
                <c:pt idx="212">
                  <c:v>2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2</c:v>
                </c:pt>
                <c:pt idx="218">
                  <c:v>2</c:v>
                </c:pt>
                <c:pt idx="219">
                  <c:v>3</c:v>
                </c:pt>
                <c:pt idx="220">
                  <c:v>3</c:v>
                </c:pt>
                <c:pt idx="221">
                  <c:v>3</c:v>
                </c:pt>
                <c:pt idx="222">
                  <c:v>3</c:v>
                </c:pt>
                <c:pt idx="223">
                  <c:v>3</c:v>
                </c:pt>
                <c:pt idx="224">
                  <c:v>3</c:v>
                </c:pt>
                <c:pt idx="225">
                  <c:v>3</c:v>
                </c:pt>
                <c:pt idx="226">
                  <c:v>3</c:v>
                </c:pt>
                <c:pt idx="227">
                  <c:v>3</c:v>
                </c:pt>
                <c:pt idx="228">
                  <c:v>3</c:v>
                </c:pt>
                <c:pt idx="229">
                  <c:v>3</c:v>
                </c:pt>
                <c:pt idx="230">
                  <c:v>3</c:v>
                </c:pt>
                <c:pt idx="231">
                  <c:v>3</c:v>
                </c:pt>
                <c:pt idx="232">
                  <c:v>3</c:v>
                </c:pt>
                <c:pt idx="233">
                  <c:v>3</c:v>
                </c:pt>
                <c:pt idx="234">
                  <c:v>3</c:v>
                </c:pt>
                <c:pt idx="235">
                  <c:v>3</c:v>
                </c:pt>
                <c:pt idx="236">
                  <c:v>3</c:v>
                </c:pt>
                <c:pt idx="237">
                  <c:v>3</c:v>
                </c:pt>
                <c:pt idx="238">
                  <c:v>3</c:v>
                </c:pt>
                <c:pt idx="239">
                  <c:v>3</c:v>
                </c:pt>
                <c:pt idx="240">
                  <c:v>3</c:v>
                </c:pt>
                <c:pt idx="241">
                  <c:v>3</c:v>
                </c:pt>
                <c:pt idx="242">
                  <c:v>3</c:v>
                </c:pt>
                <c:pt idx="243">
                  <c:v>3</c:v>
                </c:pt>
                <c:pt idx="244">
                  <c:v>3</c:v>
                </c:pt>
                <c:pt idx="245">
                  <c:v>3</c:v>
                </c:pt>
                <c:pt idx="246">
                  <c:v>3</c:v>
                </c:pt>
                <c:pt idx="247">
                  <c:v>3</c:v>
                </c:pt>
                <c:pt idx="248">
                  <c:v>3</c:v>
                </c:pt>
                <c:pt idx="249">
                  <c:v>3</c:v>
                </c:pt>
                <c:pt idx="250">
                  <c:v>3</c:v>
                </c:pt>
                <c:pt idx="251">
                  <c:v>3</c:v>
                </c:pt>
                <c:pt idx="252">
                  <c:v>3</c:v>
                </c:pt>
                <c:pt idx="253">
                  <c:v>3</c:v>
                </c:pt>
                <c:pt idx="254">
                  <c:v>3</c:v>
                </c:pt>
                <c:pt idx="255">
                  <c:v>3</c:v>
                </c:pt>
                <c:pt idx="256">
                  <c:v>3</c:v>
                </c:pt>
                <c:pt idx="257">
                  <c:v>3</c:v>
                </c:pt>
                <c:pt idx="258">
                  <c:v>3</c:v>
                </c:pt>
                <c:pt idx="259">
                  <c:v>3</c:v>
                </c:pt>
                <c:pt idx="260">
                  <c:v>3</c:v>
                </c:pt>
                <c:pt idx="261">
                  <c:v>3</c:v>
                </c:pt>
                <c:pt idx="262">
                  <c:v>3</c:v>
                </c:pt>
                <c:pt idx="263">
                  <c:v>3</c:v>
                </c:pt>
                <c:pt idx="264">
                  <c:v>3</c:v>
                </c:pt>
                <c:pt idx="265">
                  <c:v>3</c:v>
                </c:pt>
                <c:pt idx="266">
                  <c:v>3</c:v>
                </c:pt>
                <c:pt idx="267">
                  <c:v>3</c:v>
                </c:pt>
                <c:pt idx="268">
                  <c:v>3</c:v>
                </c:pt>
                <c:pt idx="269">
                  <c:v>3</c:v>
                </c:pt>
                <c:pt idx="270">
                  <c:v>3</c:v>
                </c:pt>
                <c:pt idx="271">
                  <c:v>3</c:v>
                </c:pt>
                <c:pt idx="272">
                  <c:v>3</c:v>
                </c:pt>
                <c:pt idx="273">
                  <c:v>3</c:v>
                </c:pt>
                <c:pt idx="274">
                  <c:v>3</c:v>
                </c:pt>
                <c:pt idx="275">
                  <c:v>3</c:v>
                </c:pt>
                <c:pt idx="276">
                  <c:v>3</c:v>
                </c:pt>
                <c:pt idx="277">
                  <c:v>3</c:v>
                </c:pt>
                <c:pt idx="278">
                  <c:v>3</c:v>
                </c:pt>
                <c:pt idx="279">
                  <c:v>3</c:v>
                </c:pt>
                <c:pt idx="280">
                  <c:v>3</c:v>
                </c:pt>
                <c:pt idx="281">
                  <c:v>3</c:v>
                </c:pt>
                <c:pt idx="282">
                  <c:v>3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3</c:v>
                </c:pt>
                <c:pt idx="302">
                  <c:v>3</c:v>
                </c:pt>
                <c:pt idx="303">
                  <c:v>3</c:v>
                </c:pt>
                <c:pt idx="304">
                  <c:v>3</c:v>
                </c:pt>
                <c:pt idx="305">
                  <c:v>3</c:v>
                </c:pt>
                <c:pt idx="306">
                  <c:v>3</c:v>
                </c:pt>
                <c:pt idx="307">
                  <c:v>3</c:v>
                </c:pt>
                <c:pt idx="308">
                  <c:v>3</c:v>
                </c:pt>
                <c:pt idx="309">
                  <c:v>3</c:v>
                </c:pt>
                <c:pt idx="310">
                  <c:v>3</c:v>
                </c:pt>
                <c:pt idx="311">
                  <c:v>3</c:v>
                </c:pt>
                <c:pt idx="312">
                  <c:v>3</c:v>
                </c:pt>
                <c:pt idx="313">
                  <c:v>3</c:v>
                </c:pt>
                <c:pt idx="314">
                  <c:v>3</c:v>
                </c:pt>
                <c:pt idx="315">
                  <c:v>3</c:v>
                </c:pt>
                <c:pt idx="316">
                  <c:v>3</c:v>
                </c:pt>
                <c:pt idx="317">
                  <c:v>3</c:v>
                </c:pt>
                <c:pt idx="318">
                  <c:v>3</c:v>
                </c:pt>
                <c:pt idx="319">
                  <c:v>3</c:v>
                </c:pt>
                <c:pt idx="320">
                  <c:v>3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4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4</c:v>
                </c:pt>
                <c:pt idx="330">
                  <c:v>4</c:v>
                </c:pt>
                <c:pt idx="331">
                  <c:v>4</c:v>
                </c:pt>
                <c:pt idx="332">
                  <c:v>4</c:v>
                </c:pt>
                <c:pt idx="333">
                  <c:v>4</c:v>
                </c:pt>
                <c:pt idx="334">
                  <c:v>4</c:v>
                </c:pt>
                <c:pt idx="335">
                  <c:v>4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4</c:v>
                </c:pt>
                <c:pt idx="340">
                  <c:v>4</c:v>
                </c:pt>
                <c:pt idx="341">
                  <c:v>4</c:v>
                </c:pt>
                <c:pt idx="342">
                  <c:v>4</c:v>
                </c:pt>
                <c:pt idx="343">
                  <c:v>4</c:v>
                </c:pt>
                <c:pt idx="344">
                  <c:v>4</c:v>
                </c:pt>
                <c:pt idx="345">
                  <c:v>4</c:v>
                </c:pt>
                <c:pt idx="346">
                  <c:v>4</c:v>
                </c:pt>
                <c:pt idx="347">
                  <c:v>4</c:v>
                </c:pt>
                <c:pt idx="348">
                  <c:v>4</c:v>
                </c:pt>
                <c:pt idx="349">
                  <c:v>4</c:v>
                </c:pt>
                <c:pt idx="350">
                  <c:v>4</c:v>
                </c:pt>
                <c:pt idx="351">
                  <c:v>4</c:v>
                </c:pt>
                <c:pt idx="352">
                  <c:v>4</c:v>
                </c:pt>
                <c:pt idx="353">
                  <c:v>4</c:v>
                </c:pt>
                <c:pt idx="354">
                  <c:v>4</c:v>
                </c:pt>
                <c:pt idx="355">
                  <c:v>4</c:v>
                </c:pt>
                <c:pt idx="356">
                  <c:v>4</c:v>
                </c:pt>
                <c:pt idx="357">
                  <c:v>4</c:v>
                </c:pt>
                <c:pt idx="358">
                  <c:v>4</c:v>
                </c:pt>
                <c:pt idx="359">
                  <c:v>4</c:v>
                </c:pt>
                <c:pt idx="360">
                  <c:v>4</c:v>
                </c:pt>
                <c:pt idx="361">
                  <c:v>4</c:v>
                </c:pt>
                <c:pt idx="362">
                  <c:v>4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4</c:v>
                </c:pt>
                <c:pt idx="368">
                  <c:v>4</c:v>
                </c:pt>
                <c:pt idx="369">
                  <c:v>4</c:v>
                </c:pt>
                <c:pt idx="370">
                  <c:v>4</c:v>
                </c:pt>
                <c:pt idx="371">
                  <c:v>4</c:v>
                </c:pt>
                <c:pt idx="372">
                  <c:v>4</c:v>
                </c:pt>
                <c:pt idx="373">
                  <c:v>4</c:v>
                </c:pt>
                <c:pt idx="374">
                  <c:v>4</c:v>
                </c:pt>
                <c:pt idx="375">
                  <c:v>4</c:v>
                </c:pt>
                <c:pt idx="376">
                  <c:v>4</c:v>
                </c:pt>
                <c:pt idx="377">
                  <c:v>4</c:v>
                </c:pt>
                <c:pt idx="378">
                  <c:v>4</c:v>
                </c:pt>
                <c:pt idx="379">
                  <c:v>4</c:v>
                </c:pt>
                <c:pt idx="380">
                  <c:v>4</c:v>
                </c:pt>
                <c:pt idx="381">
                  <c:v>4</c:v>
                </c:pt>
                <c:pt idx="382">
                  <c:v>4</c:v>
                </c:pt>
                <c:pt idx="383">
                  <c:v>4</c:v>
                </c:pt>
                <c:pt idx="384">
                  <c:v>4</c:v>
                </c:pt>
                <c:pt idx="385">
                  <c:v>4</c:v>
                </c:pt>
                <c:pt idx="386">
                  <c:v>4</c:v>
                </c:pt>
                <c:pt idx="387">
                  <c:v>4</c:v>
                </c:pt>
                <c:pt idx="388">
                  <c:v>4</c:v>
                </c:pt>
                <c:pt idx="389">
                  <c:v>4</c:v>
                </c:pt>
                <c:pt idx="390">
                  <c:v>4</c:v>
                </c:pt>
                <c:pt idx="391">
                  <c:v>4</c:v>
                </c:pt>
                <c:pt idx="392">
                  <c:v>4</c:v>
                </c:pt>
                <c:pt idx="393">
                  <c:v>4</c:v>
                </c:pt>
                <c:pt idx="394">
                  <c:v>4</c:v>
                </c:pt>
                <c:pt idx="395">
                  <c:v>4</c:v>
                </c:pt>
                <c:pt idx="396">
                  <c:v>4</c:v>
                </c:pt>
                <c:pt idx="397">
                  <c:v>4</c:v>
                </c:pt>
                <c:pt idx="398">
                  <c:v>4</c:v>
                </c:pt>
                <c:pt idx="399">
                  <c:v>4</c:v>
                </c:pt>
                <c:pt idx="400">
                  <c:v>4</c:v>
                </c:pt>
                <c:pt idx="401">
                  <c:v>4</c:v>
                </c:pt>
                <c:pt idx="402">
                  <c:v>4</c:v>
                </c:pt>
                <c:pt idx="403">
                  <c:v>4</c:v>
                </c:pt>
                <c:pt idx="404">
                  <c:v>4</c:v>
                </c:pt>
                <c:pt idx="405">
                  <c:v>4</c:v>
                </c:pt>
                <c:pt idx="406">
                  <c:v>4</c:v>
                </c:pt>
                <c:pt idx="407">
                  <c:v>4</c:v>
                </c:pt>
                <c:pt idx="408">
                  <c:v>4</c:v>
                </c:pt>
                <c:pt idx="409">
                  <c:v>4</c:v>
                </c:pt>
                <c:pt idx="410">
                  <c:v>4</c:v>
                </c:pt>
                <c:pt idx="411">
                  <c:v>4</c:v>
                </c:pt>
                <c:pt idx="412">
                  <c:v>4</c:v>
                </c:pt>
                <c:pt idx="413">
                  <c:v>4</c:v>
                </c:pt>
                <c:pt idx="414">
                  <c:v>4</c:v>
                </c:pt>
                <c:pt idx="415">
                  <c:v>4</c:v>
                </c:pt>
                <c:pt idx="416">
                  <c:v>4</c:v>
                </c:pt>
                <c:pt idx="417">
                  <c:v>4</c:v>
                </c:pt>
                <c:pt idx="418">
                  <c:v>4</c:v>
                </c:pt>
                <c:pt idx="419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0D-0A47-A2C1-25A5B5ED1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7910608"/>
        <c:axId val="1888265744"/>
      </c:scatterChart>
      <c:valAx>
        <c:axId val="1887910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ATM Transactions (monthly)</a:t>
                </a:r>
              </a:p>
            </c:rich>
          </c:tx>
          <c:overlay val="0"/>
        </c:title>
        <c:majorTickMark val="out"/>
        <c:minorTickMark val="none"/>
        <c:tickLblPos val="nextTo"/>
        <c:crossAx val="1888265744"/>
        <c:crosses val="autoZero"/>
        <c:crossBetween val="midCat"/>
      </c:valAx>
      <c:valAx>
        <c:axId val="18882657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87910608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Other Services Used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City</c:v>
          </c:tx>
          <c:spPr>
            <a:ln w="19050">
              <a:noFill/>
            </a:ln>
          </c:spPr>
          <c:trendline>
            <c:spPr>
              <a:ln w="127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strRef>
              <c:f>'Regression Analysis'!$F$2:$F$421</c:f>
              <c:strCache>
                <c:ptCount val="420"/>
                <c:pt idx="9">
                  <c:v>Significance F</c:v>
                </c:pt>
                <c:pt idx="10">
                  <c:v>0.0518</c:v>
                </c:pt>
                <c:pt idx="14">
                  <c:v>Lower 95%</c:v>
                </c:pt>
                <c:pt idx="15">
                  <c:v>1.7485</c:v>
                </c:pt>
                <c:pt idx="16">
                  <c:v>-0.0002</c:v>
                </c:pt>
                <c:pt idx="17">
                  <c:v>-0.0015</c:v>
                </c:pt>
                <c:pt idx="18">
                  <c:v>0.0065</c:v>
                </c:pt>
                <c:pt idx="19">
                  <c:v>-0.1454</c:v>
                </c:pt>
                <c:pt idx="20">
                  <c:v>-0.1501</c:v>
                </c:pt>
                <c:pt idx="26">
                  <c:v>City</c:v>
                </c:pt>
                <c:pt idx="27">
                  <c:v>1.0000</c:v>
                </c:pt>
                <c:pt idx="28">
                  <c:v>1.0000</c:v>
                </c:pt>
                <c:pt idx="29">
                  <c:v>1.0000</c:v>
                </c:pt>
                <c:pt idx="30">
                  <c:v>1.0000</c:v>
                </c:pt>
                <c:pt idx="31">
                  <c:v>1.0000</c:v>
                </c:pt>
                <c:pt idx="32">
                  <c:v>1.0000</c:v>
                </c:pt>
                <c:pt idx="33">
                  <c:v>1.0000</c:v>
                </c:pt>
                <c:pt idx="34">
                  <c:v>1.0000</c:v>
                </c:pt>
                <c:pt idx="35">
                  <c:v>1.0000</c:v>
                </c:pt>
                <c:pt idx="36">
                  <c:v>1.0000</c:v>
                </c:pt>
                <c:pt idx="37">
                  <c:v>1.0000</c:v>
                </c:pt>
                <c:pt idx="38">
                  <c:v>1.0000</c:v>
                </c:pt>
                <c:pt idx="39">
                  <c:v>1.0000</c:v>
                </c:pt>
                <c:pt idx="40">
                  <c:v>1.0000</c:v>
                </c:pt>
                <c:pt idx="41">
                  <c:v>1.0000</c:v>
                </c:pt>
                <c:pt idx="42">
                  <c:v>1.0000</c:v>
                </c:pt>
                <c:pt idx="43">
                  <c:v>1.0000</c:v>
                </c:pt>
                <c:pt idx="44">
                  <c:v>1.0000</c:v>
                </c:pt>
                <c:pt idx="45">
                  <c:v>1.0000</c:v>
                </c:pt>
                <c:pt idx="46">
                  <c:v>1.0000</c:v>
                </c:pt>
                <c:pt idx="47">
                  <c:v>1.0000</c:v>
                </c:pt>
                <c:pt idx="48">
                  <c:v>1.0000</c:v>
                </c:pt>
                <c:pt idx="49">
                  <c:v>1.0000</c:v>
                </c:pt>
                <c:pt idx="50">
                  <c:v>1.0000</c:v>
                </c:pt>
                <c:pt idx="51">
                  <c:v>1.0000</c:v>
                </c:pt>
                <c:pt idx="52">
                  <c:v>1.0000</c:v>
                </c:pt>
                <c:pt idx="53">
                  <c:v>1.0000</c:v>
                </c:pt>
                <c:pt idx="54">
                  <c:v>1.0000</c:v>
                </c:pt>
                <c:pt idx="55">
                  <c:v>1.0000</c:v>
                </c:pt>
                <c:pt idx="56">
                  <c:v>1.0000</c:v>
                </c:pt>
                <c:pt idx="57">
                  <c:v>1.0000</c:v>
                </c:pt>
                <c:pt idx="58">
                  <c:v>1.0000</c:v>
                </c:pt>
                <c:pt idx="59">
                  <c:v>1.0000</c:v>
                </c:pt>
                <c:pt idx="60">
                  <c:v>1.0000</c:v>
                </c:pt>
                <c:pt idx="61">
                  <c:v>1.0000</c:v>
                </c:pt>
                <c:pt idx="62">
                  <c:v>1.0000</c:v>
                </c:pt>
                <c:pt idx="63">
                  <c:v>1.0000</c:v>
                </c:pt>
                <c:pt idx="64">
                  <c:v>1.0000</c:v>
                </c:pt>
                <c:pt idx="65">
                  <c:v>1.0000</c:v>
                </c:pt>
                <c:pt idx="66">
                  <c:v>1.0000</c:v>
                </c:pt>
                <c:pt idx="67">
                  <c:v>1.0000</c:v>
                </c:pt>
                <c:pt idx="68">
                  <c:v>1.0000</c:v>
                </c:pt>
                <c:pt idx="69">
                  <c:v>1.0000</c:v>
                </c:pt>
                <c:pt idx="70">
                  <c:v>1.0000</c:v>
                </c:pt>
                <c:pt idx="71">
                  <c:v>1.0000</c:v>
                </c:pt>
                <c:pt idx="72">
                  <c:v>1.0000</c:v>
                </c:pt>
                <c:pt idx="73">
                  <c:v>1.0000</c:v>
                </c:pt>
                <c:pt idx="74">
                  <c:v>1.0000</c:v>
                </c:pt>
                <c:pt idx="75">
                  <c:v>1.0000</c:v>
                </c:pt>
                <c:pt idx="76">
                  <c:v>1.0000</c:v>
                </c:pt>
                <c:pt idx="77">
                  <c:v>1.0000</c:v>
                </c:pt>
                <c:pt idx="78">
                  <c:v>1.0000</c:v>
                </c:pt>
                <c:pt idx="79">
                  <c:v>1.0000</c:v>
                </c:pt>
                <c:pt idx="80">
                  <c:v>1.0000</c:v>
                </c:pt>
                <c:pt idx="81">
                  <c:v>1.0000</c:v>
                </c:pt>
                <c:pt idx="82">
                  <c:v>1.0000</c:v>
                </c:pt>
                <c:pt idx="83">
                  <c:v>1.0000</c:v>
                </c:pt>
                <c:pt idx="84">
                  <c:v>1.0000</c:v>
                </c:pt>
                <c:pt idx="85">
                  <c:v>1.0000</c:v>
                </c:pt>
                <c:pt idx="86">
                  <c:v>1.0000</c:v>
                </c:pt>
                <c:pt idx="87">
                  <c:v>1.0000</c:v>
                </c:pt>
                <c:pt idx="88">
                  <c:v>1.0000</c:v>
                </c:pt>
                <c:pt idx="89">
                  <c:v>1.0000</c:v>
                </c:pt>
                <c:pt idx="90">
                  <c:v>1.0000</c:v>
                </c:pt>
                <c:pt idx="91">
                  <c:v>1.0000</c:v>
                </c:pt>
                <c:pt idx="92">
                  <c:v>1.0000</c:v>
                </c:pt>
                <c:pt idx="93">
                  <c:v>1.0000</c:v>
                </c:pt>
                <c:pt idx="94">
                  <c:v>1.0000</c:v>
                </c:pt>
                <c:pt idx="95">
                  <c:v>1.0000</c:v>
                </c:pt>
                <c:pt idx="96">
                  <c:v>1.0000</c:v>
                </c:pt>
                <c:pt idx="97">
                  <c:v>1.0000</c:v>
                </c:pt>
                <c:pt idx="98">
                  <c:v>1.0000</c:v>
                </c:pt>
                <c:pt idx="99">
                  <c:v>1.0000</c:v>
                </c:pt>
                <c:pt idx="100">
                  <c:v>1.0000</c:v>
                </c:pt>
                <c:pt idx="101">
                  <c:v>1.0000</c:v>
                </c:pt>
                <c:pt idx="102">
                  <c:v>1.0000</c:v>
                </c:pt>
                <c:pt idx="103">
                  <c:v>1.0000</c:v>
                </c:pt>
                <c:pt idx="104">
                  <c:v>1.0000</c:v>
                </c:pt>
                <c:pt idx="105">
                  <c:v>1.0000</c:v>
                </c:pt>
                <c:pt idx="106">
                  <c:v>1.0000</c:v>
                </c:pt>
                <c:pt idx="107">
                  <c:v>1.0000</c:v>
                </c:pt>
                <c:pt idx="108">
                  <c:v>1.0000</c:v>
                </c:pt>
                <c:pt idx="109">
                  <c:v>1.0000</c:v>
                </c:pt>
                <c:pt idx="110">
                  <c:v>1.0000</c:v>
                </c:pt>
                <c:pt idx="111">
                  <c:v>1.0000</c:v>
                </c:pt>
                <c:pt idx="112">
                  <c:v>1.0000</c:v>
                </c:pt>
                <c:pt idx="113">
                  <c:v>1.0000</c:v>
                </c:pt>
                <c:pt idx="114">
                  <c:v>1.0000</c:v>
                </c:pt>
                <c:pt idx="115">
                  <c:v>1.0000</c:v>
                </c:pt>
                <c:pt idx="116">
                  <c:v>1.0000</c:v>
                </c:pt>
                <c:pt idx="117">
                  <c:v>1.0000</c:v>
                </c:pt>
                <c:pt idx="118">
                  <c:v>1.0000</c:v>
                </c:pt>
                <c:pt idx="119">
                  <c:v>1.0000</c:v>
                </c:pt>
                <c:pt idx="120">
                  <c:v>1.0000</c:v>
                </c:pt>
                <c:pt idx="121">
                  <c:v>1.0000</c:v>
                </c:pt>
                <c:pt idx="122">
                  <c:v>1.0000</c:v>
                </c:pt>
                <c:pt idx="123">
                  <c:v>1.0000</c:v>
                </c:pt>
                <c:pt idx="124">
                  <c:v>1.0000</c:v>
                </c:pt>
                <c:pt idx="125">
                  <c:v>1.0000</c:v>
                </c:pt>
                <c:pt idx="126">
                  <c:v>1.0000</c:v>
                </c:pt>
                <c:pt idx="127">
                  <c:v>1.0000</c:v>
                </c:pt>
                <c:pt idx="128">
                  <c:v>1.0000</c:v>
                </c:pt>
                <c:pt idx="129">
                  <c:v>1.0000</c:v>
                </c:pt>
                <c:pt idx="130">
                  <c:v>1.0000</c:v>
                </c:pt>
                <c:pt idx="131">
                  <c:v>1.0000</c:v>
                </c:pt>
                <c:pt idx="132">
                  <c:v>1.0000</c:v>
                </c:pt>
                <c:pt idx="133">
                  <c:v>1.0000</c:v>
                </c:pt>
                <c:pt idx="134">
                  <c:v>1.0000</c:v>
                </c:pt>
                <c:pt idx="135">
                  <c:v>2.0000</c:v>
                </c:pt>
                <c:pt idx="136">
                  <c:v>2.0000</c:v>
                </c:pt>
                <c:pt idx="137">
                  <c:v>2.0000</c:v>
                </c:pt>
                <c:pt idx="138">
                  <c:v>2.0000</c:v>
                </c:pt>
                <c:pt idx="139">
                  <c:v>2.0000</c:v>
                </c:pt>
                <c:pt idx="140">
                  <c:v>2.0000</c:v>
                </c:pt>
                <c:pt idx="141">
                  <c:v>2.0000</c:v>
                </c:pt>
                <c:pt idx="142">
                  <c:v>2.0000</c:v>
                </c:pt>
                <c:pt idx="143">
                  <c:v>2.0000</c:v>
                </c:pt>
                <c:pt idx="144">
                  <c:v>2.0000</c:v>
                </c:pt>
                <c:pt idx="145">
                  <c:v>2.0000</c:v>
                </c:pt>
                <c:pt idx="146">
                  <c:v>2.0000</c:v>
                </c:pt>
                <c:pt idx="147">
                  <c:v>2.0000</c:v>
                </c:pt>
                <c:pt idx="148">
                  <c:v>2.0000</c:v>
                </c:pt>
                <c:pt idx="149">
                  <c:v>2.0000</c:v>
                </c:pt>
                <c:pt idx="150">
                  <c:v>2.0000</c:v>
                </c:pt>
                <c:pt idx="151">
                  <c:v>2.0000</c:v>
                </c:pt>
                <c:pt idx="152">
                  <c:v>2.0000</c:v>
                </c:pt>
                <c:pt idx="153">
                  <c:v>2.0000</c:v>
                </c:pt>
                <c:pt idx="154">
                  <c:v>2.0000</c:v>
                </c:pt>
                <c:pt idx="155">
                  <c:v>2.0000</c:v>
                </c:pt>
                <c:pt idx="156">
                  <c:v>2.0000</c:v>
                </c:pt>
                <c:pt idx="157">
                  <c:v>2.0000</c:v>
                </c:pt>
                <c:pt idx="158">
                  <c:v>2.0000</c:v>
                </c:pt>
                <c:pt idx="159">
                  <c:v>2.0000</c:v>
                </c:pt>
                <c:pt idx="160">
                  <c:v>2.0000</c:v>
                </c:pt>
                <c:pt idx="161">
                  <c:v>2.0000</c:v>
                </c:pt>
                <c:pt idx="162">
                  <c:v>2.0000</c:v>
                </c:pt>
                <c:pt idx="163">
                  <c:v>2.0000</c:v>
                </c:pt>
                <c:pt idx="164">
                  <c:v>2.0000</c:v>
                </c:pt>
                <c:pt idx="165">
                  <c:v>2.0000</c:v>
                </c:pt>
                <c:pt idx="166">
                  <c:v>2.0000</c:v>
                </c:pt>
                <c:pt idx="167">
                  <c:v>2.0000</c:v>
                </c:pt>
                <c:pt idx="168">
                  <c:v>2.0000</c:v>
                </c:pt>
                <c:pt idx="169">
                  <c:v>2.0000</c:v>
                </c:pt>
                <c:pt idx="170">
                  <c:v>2.0000</c:v>
                </c:pt>
                <c:pt idx="171">
                  <c:v>2.0000</c:v>
                </c:pt>
                <c:pt idx="172">
                  <c:v>2.0000</c:v>
                </c:pt>
                <c:pt idx="173">
                  <c:v>2.0000</c:v>
                </c:pt>
                <c:pt idx="174">
                  <c:v>2.0000</c:v>
                </c:pt>
                <c:pt idx="175">
                  <c:v>2.0000</c:v>
                </c:pt>
                <c:pt idx="176">
                  <c:v>2.0000</c:v>
                </c:pt>
                <c:pt idx="177">
                  <c:v>2.0000</c:v>
                </c:pt>
                <c:pt idx="178">
                  <c:v>2.0000</c:v>
                </c:pt>
                <c:pt idx="179">
                  <c:v>2.0000</c:v>
                </c:pt>
                <c:pt idx="180">
                  <c:v>2.0000</c:v>
                </c:pt>
                <c:pt idx="181">
                  <c:v>2.0000</c:v>
                </c:pt>
                <c:pt idx="182">
                  <c:v>2.0000</c:v>
                </c:pt>
                <c:pt idx="183">
                  <c:v>2.0000</c:v>
                </c:pt>
                <c:pt idx="184">
                  <c:v>2.0000</c:v>
                </c:pt>
                <c:pt idx="185">
                  <c:v>2.0000</c:v>
                </c:pt>
                <c:pt idx="186">
                  <c:v>2.0000</c:v>
                </c:pt>
                <c:pt idx="187">
                  <c:v>2.0000</c:v>
                </c:pt>
                <c:pt idx="188">
                  <c:v>2.0000</c:v>
                </c:pt>
                <c:pt idx="189">
                  <c:v>2.0000</c:v>
                </c:pt>
                <c:pt idx="190">
                  <c:v>2.0000</c:v>
                </c:pt>
                <c:pt idx="191">
                  <c:v>2.0000</c:v>
                </c:pt>
                <c:pt idx="192">
                  <c:v>2.0000</c:v>
                </c:pt>
                <c:pt idx="193">
                  <c:v>2.0000</c:v>
                </c:pt>
                <c:pt idx="194">
                  <c:v>2.0000</c:v>
                </c:pt>
                <c:pt idx="195">
                  <c:v>2.0000</c:v>
                </c:pt>
                <c:pt idx="196">
                  <c:v>2.0000</c:v>
                </c:pt>
                <c:pt idx="197">
                  <c:v>2.0000</c:v>
                </c:pt>
                <c:pt idx="198">
                  <c:v>2.0000</c:v>
                </c:pt>
                <c:pt idx="199">
                  <c:v>2.0000</c:v>
                </c:pt>
                <c:pt idx="200">
                  <c:v>2.0000</c:v>
                </c:pt>
                <c:pt idx="201">
                  <c:v>2.0000</c:v>
                </c:pt>
                <c:pt idx="202">
                  <c:v>2.0000</c:v>
                </c:pt>
                <c:pt idx="203">
                  <c:v>2.0000</c:v>
                </c:pt>
                <c:pt idx="204">
                  <c:v>2.0000</c:v>
                </c:pt>
                <c:pt idx="205">
                  <c:v>2.0000</c:v>
                </c:pt>
                <c:pt idx="206">
                  <c:v>2.0000</c:v>
                </c:pt>
                <c:pt idx="207">
                  <c:v>2.0000</c:v>
                </c:pt>
                <c:pt idx="208">
                  <c:v>2.0000</c:v>
                </c:pt>
                <c:pt idx="209">
                  <c:v>2.0000</c:v>
                </c:pt>
                <c:pt idx="210">
                  <c:v>2.0000</c:v>
                </c:pt>
                <c:pt idx="211">
                  <c:v>2.0000</c:v>
                </c:pt>
                <c:pt idx="212">
                  <c:v>2.0000</c:v>
                </c:pt>
                <c:pt idx="213">
                  <c:v>2.0000</c:v>
                </c:pt>
                <c:pt idx="214">
                  <c:v>2.0000</c:v>
                </c:pt>
                <c:pt idx="215">
                  <c:v>2.0000</c:v>
                </c:pt>
                <c:pt idx="216">
                  <c:v>2.0000</c:v>
                </c:pt>
                <c:pt idx="217">
                  <c:v>2.0000</c:v>
                </c:pt>
                <c:pt idx="218">
                  <c:v>2.0000</c:v>
                </c:pt>
                <c:pt idx="219">
                  <c:v>2.0000</c:v>
                </c:pt>
                <c:pt idx="220">
                  <c:v>2.0000</c:v>
                </c:pt>
                <c:pt idx="221">
                  <c:v>2.0000</c:v>
                </c:pt>
                <c:pt idx="222">
                  <c:v>2.0000</c:v>
                </c:pt>
                <c:pt idx="223">
                  <c:v>2.0000</c:v>
                </c:pt>
                <c:pt idx="224">
                  <c:v>2.0000</c:v>
                </c:pt>
                <c:pt idx="225">
                  <c:v>2.0000</c:v>
                </c:pt>
                <c:pt idx="226">
                  <c:v>2.0000</c:v>
                </c:pt>
                <c:pt idx="227">
                  <c:v>2.0000</c:v>
                </c:pt>
                <c:pt idx="228">
                  <c:v>2.0000</c:v>
                </c:pt>
                <c:pt idx="229">
                  <c:v>2.0000</c:v>
                </c:pt>
                <c:pt idx="230">
                  <c:v>2.0000</c:v>
                </c:pt>
                <c:pt idx="231">
                  <c:v>2.0000</c:v>
                </c:pt>
                <c:pt idx="232">
                  <c:v>2.0000</c:v>
                </c:pt>
                <c:pt idx="233">
                  <c:v>2.0000</c:v>
                </c:pt>
                <c:pt idx="234">
                  <c:v>2.0000</c:v>
                </c:pt>
                <c:pt idx="235">
                  <c:v>2.0000</c:v>
                </c:pt>
                <c:pt idx="236">
                  <c:v>2.0000</c:v>
                </c:pt>
                <c:pt idx="237">
                  <c:v>2.0000</c:v>
                </c:pt>
                <c:pt idx="238">
                  <c:v>2.0000</c:v>
                </c:pt>
                <c:pt idx="239">
                  <c:v>2.0000</c:v>
                </c:pt>
                <c:pt idx="240">
                  <c:v>2.0000</c:v>
                </c:pt>
                <c:pt idx="241">
                  <c:v>2.0000</c:v>
                </c:pt>
                <c:pt idx="242">
                  <c:v>2.0000</c:v>
                </c:pt>
                <c:pt idx="243">
                  <c:v>2.0000</c:v>
                </c:pt>
                <c:pt idx="244">
                  <c:v>2.0000</c:v>
                </c:pt>
                <c:pt idx="245">
                  <c:v>2.0000</c:v>
                </c:pt>
                <c:pt idx="246">
                  <c:v>3.0000</c:v>
                </c:pt>
                <c:pt idx="247">
                  <c:v>3.0000</c:v>
                </c:pt>
                <c:pt idx="248">
                  <c:v>3.0000</c:v>
                </c:pt>
                <c:pt idx="249">
                  <c:v>3.0000</c:v>
                </c:pt>
                <c:pt idx="250">
                  <c:v>3.0000</c:v>
                </c:pt>
                <c:pt idx="251">
                  <c:v>3.0000</c:v>
                </c:pt>
                <c:pt idx="252">
                  <c:v>3.0000</c:v>
                </c:pt>
                <c:pt idx="253">
                  <c:v>3.0000</c:v>
                </c:pt>
                <c:pt idx="254">
                  <c:v>3.0000</c:v>
                </c:pt>
                <c:pt idx="255">
                  <c:v>3.0000</c:v>
                </c:pt>
                <c:pt idx="256">
                  <c:v>3.0000</c:v>
                </c:pt>
                <c:pt idx="257">
                  <c:v>3.0000</c:v>
                </c:pt>
                <c:pt idx="258">
                  <c:v>3.0000</c:v>
                </c:pt>
                <c:pt idx="259">
                  <c:v>3.0000</c:v>
                </c:pt>
                <c:pt idx="260">
                  <c:v>3.0000</c:v>
                </c:pt>
                <c:pt idx="261">
                  <c:v>3.0000</c:v>
                </c:pt>
                <c:pt idx="262">
                  <c:v>3.0000</c:v>
                </c:pt>
                <c:pt idx="263">
                  <c:v>3.0000</c:v>
                </c:pt>
                <c:pt idx="264">
                  <c:v>3.0000</c:v>
                </c:pt>
                <c:pt idx="265">
                  <c:v>3.0000</c:v>
                </c:pt>
                <c:pt idx="266">
                  <c:v>3.0000</c:v>
                </c:pt>
                <c:pt idx="267">
                  <c:v>3.0000</c:v>
                </c:pt>
                <c:pt idx="268">
                  <c:v>3.0000</c:v>
                </c:pt>
                <c:pt idx="269">
                  <c:v>3.0000</c:v>
                </c:pt>
                <c:pt idx="270">
                  <c:v>3.0000</c:v>
                </c:pt>
                <c:pt idx="271">
                  <c:v>3.0000</c:v>
                </c:pt>
                <c:pt idx="272">
                  <c:v>3.0000</c:v>
                </c:pt>
                <c:pt idx="273">
                  <c:v>3.0000</c:v>
                </c:pt>
                <c:pt idx="274">
                  <c:v>3.0000</c:v>
                </c:pt>
                <c:pt idx="275">
                  <c:v>3.0000</c:v>
                </c:pt>
                <c:pt idx="276">
                  <c:v>3.0000</c:v>
                </c:pt>
                <c:pt idx="277">
                  <c:v>3.0000</c:v>
                </c:pt>
                <c:pt idx="278">
                  <c:v>3.0000</c:v>
                </c:pt>
                <c:pt idx="279">
                  <c:v>3.0000</c:v>
                </c:pt>
                <c:pt idx="280">
                  <c:v>3.0000</c:v>
                </c:pt>
                <c:pt idx="281">
                  <c:v>3.0000</c:v>
                </c:pt>
                <c:pt idx="282">
                  <c:v>3.0000</c:v>
                </c:pt>
                <c:pt idx="283">
                  <c:v>3.0000</c:v>
                </c:pt>
                <c:pt idx="284">
                  <c:v>3.0000</c:v>
                </c:pt>
                <c:pt idx="285">
                  <c:v>3.0000</c:v>
                </c:pt>
                <c:pt idx="286">
                  <c:v>3.0000</c:v>
                </c:pt>
                <c:pt idx="287">
                  <c:v>3.0000</c:v>
                </c:pt>
                <c:pt idx="288">
                  <c:v>3.0000</c:v>
                </c:pt>
                <c:pt idx="289">
                  <c:v>3.0000</c:v>
                </c:pt>
                <c:pt idx="290">
                  <c:v>3.0000</c:v>
                </c:pt>
                <c:pt idx="291">
                  <c:v>3.0000</c:v>
                </c:pt>
                <c:pt idx="292">
                  <c:v>3.0000</c:v>
                </c:pt>
                <c:pt idx="293">
                  <c:v>3.0000</c:v>
                </c:pt>
                <c:pt idx="294">
                  <c:v>3.0000</c:v>
                </c:pt>
                <c:pt idx="295">
                  <c:v>3.0000</c:v>
                </c:pt>
                <c:pt idx="296">
                  <c:v>3.0000</c:v>
                </c:pt>
                <c:pt idx="297">
                  <c:v>3.0000</c:v>
                </c:pt>
                <c:pt idx="298">
                  <c:v>3.0000</c:v>
                </c:pt>
                <c:pt idx="299">
                  <c:v>3.0000</c:v>
                </c:pt>
                <c:pt idx="300">
                  <c:v>3.0000</c:v>
                </c:pt>
                <c:pt idx="301">
                  <c:v>3.0000</c:v>
                </c:pt>
                <c:pt idx="302">
                  <c:v>3.0000</c:v>
                </c:pt>
                <c:pt idx="303">
                  <c:v>3.0000</c:v>
                </c:pt>
                <c:pt idx="304">
                  <c:v>3.0000</c:v>
                </c:pt>
                <c:pt idx="305">
                  <c:v>3.0000</c:v>
                </c:pt>
                <c:pt idx="306">
                  <c:v>3.0000</c:v>
                </c:pt>
                <c:pt idx="307">
                  <c:v>3.0000</c:v>
                </c:pt>
                <c:pt idx="308">
                  <c:v>3.0000</c:v>
                </c:pt>
                <c:pt idx="309">
                  <c:v>3.0000</c:v>
                </c:pt>
                <c:pt idx="310">
                  <c:v>3.0000</c:v>
                </c:pt>
                <c:pt idx="311">
                  <c:v>3.0000</c:v>
                </c:pt>
                <c:pt idx="312">
                  <c:v>3.0000</c:v>
                </c:pt>
                <c:pt idx="313">
                  <c:v>3.0000</c:v>
                </c:pt>
                <c:pt idx="314">
                  <c:v>3.0000</c:v>
                </c:pt>
                <c:pt idx="315">
                  <c:v>3.0000</c:v>
                </c:pt>
                <c:pt idx="316">
                  <c:v>3.0000</c:v>
                </c:pt>
                <c:pt idx="317">
                  <c:v>3.0000</c:v>
                </c:pt>
                <c:pt idx="318">
                  <c:v>3.0000</c:v>
                </c:pt>
                <c:pt idx="319">
                  <c:v>3.0000</c:v>
                </c:pt>
                <c:pt idx="320">
                  <c:v>3.0000</c:v>
                </c:pt>
                <c:pt idx="321">
                  <c:v>3.0000</c:v>
                </c:pt>
                <c:pt idx="322">
                  <c:v>3.0000</c:v>
                </c:pt>
                <c:pt idx="323">
                  <c:v>3.0000</c:v>
                </c:pt>
                <c:pt idx="324">
                  <c:v>3.0000</c:v>
                </c:pt>
                <c:pt idx="325">
                  <c:v>3.0000</c:v>
                </c:pt>
                <c:pt idx="326">
                  <c:v>3.0000</c:v>
                </c:pt>
                <c:pt idx="327">
                  <c:v>3.0000</c:v>
                </c:pt>
                <c:pt idx="328">
                  <c:v>3.0000</c:v>
                </c:pt>
                <c:pt idx="329">
                  <c:v>3.0000</c:v>
                </c:pt>
                <c:pt idx="330">
                  <c:v>3.0000</c:v>
                </c:pt>
                <c:pt idx="331">
                  <c:v>3.0000</c:v>
                </c:pt>
                <c:pt idx="332">
                  <c:v>3.0000</c:v>
                </c:pt>
                <c:pt idx="333">
                  <c:v>3.0000</c:v>
                </c:pt>
                <c:pt idx="334">
                  <c:v>3.0000</c:v>
                </c:pt>
                <c:pt idx="335">
                  <c:v>3.0000</c:v>
                </c:pt>
                <c:pt idx="336">
                  <c:v>3.0000</c:v>
                </c:pt>
                <c:pt idx="337">
                  <c:v>3.0000</c:v>
                </c:pt>
                <c:pt idx="338">
                  <c:v>3.0000</c:v>
                </c:pt>
                <c:pt idx="339">
                  <c:v>3.0000</c:v>
                </c:pt>
                <c:pt idx="340">
                  <c:v>3.0000</c:v>
                </c:pt>
                <c:pt idx="341">
                  <c:v>3.0000</c:v>
                </c:pt>
                <c:pt idx="342">
                  <c:v>3.0000</c:v>
                </c:pt>
                <c:pt idx="343">
                  <c:v>3.0000</c:v>
                </c:pt>
                <c:pt idx="344">
                  <c:v>3.0000</c:v>
                </c:pt>
                <c:pt idx="345">
                  <c:v>3.0000</c:v>
                </c:pt>
                <c:pt idx="346">
                  <c:v>3.0000</c:v>
                </c:pt>
                <c:pt idx="347">
                  <c:v>3.0000</c:v>
                </c:pt>
                <c:pt idx="348">
                  <c:v>4.0000</c:v>
                </c:pt>
                <c:pt idx="349">
                  <c:v>4.0000</c:v>
                </c:pt>
                <c:pt idx="350">
                  <c:v>4.0000</c:v>
                </c:pt>
                <c:pt idx="351">
                  <c:v>4.0000</c:v>
                </c:pt>
                <c:pt idx="352">
                  <c:v>4.0000</c:v>
                </c:pt>
                <c:pt idx="353">
                  <c:v>4.0000</c:v>
                </c:pt>
                <c:pt idx="354">
                  <c:v>4.0000</c:v>
                </c:pt>
                <c:pt idx="355">
                  <c:v>4.0000</c:v>
                </c:pt>
                <c:pt idx="356">
                  <c:v>4.0000</c:v>
                </c:pt>
                <c:pt idx="357">
                  <c:v>4.0000</c:v>
                </c:pt>
                <c:pt idx="358">
                  <c:v>4.0000</c:v>
                </c:pt>
                <c:pt idx="359">
                  <c:v>4.0000</c:v>
                </c:pt>
                <c:pt idx="360">
                  <c:v>4.0000</c:v>
                </c:pt>
                <c:pt idx="361">
                  <c:v>4.0000</c:v>
                </c:pt>
                <c:pt idx="362">
                  <c:v>4.0000</c:v>
                </c:pt>
                <c:pt idx="363">
                  <c:v>4.0000</c:v>
                </c:pt>
                <c:pt idx="364">
                  <c:v>4.0000</c:v>
                </c:pt>
                <c:pt idx="365">
                  <c:v>4.0000</c:v>
                </c:pt>
                <c:pt idx="366">
                  <c:v>4.0000</c:v>
                </c:pt>
                <c:pt idx="367">
                  <c:v>4.0000</c:v>
                </c:pt>
                <c:pt idx="368">
                  <c:v>4.0000</c:v>
                </c:pt>
                <c:pt idx="369">
                  <c:v>4.0000</c:v>
                </c:pt>
                <c:pt idx="370">
                  <c:v>4.0000</c:v>
                </c:pt>
                <c:pt idx="371">
                  <c:v>4.0000</c:v>
                </c:pt>
                <c:pt idx="372">
                  <c:v>4.0000</c:v>
                </c:pt>
                <c:pt idx="373">
                  <c:v>4.0000</c:v>
                </c:pt>
                <c:pt idx="374">
                  <c:v>4.0000</c:v>
                </c:pt>
                <c:pt idx="375">
                  <c:v>4.0000</c:v>
                </c:pt>
                <c:pt idx="376">
                  <c:v>4.0000</c:v>
                </c:pt>
                <c:pt idx="377">
                  <c:v>4.0000</c:v>
                </c:pt>
                <c:pt idx="378">
                  <c:v>4.0000</c:v>
                </c:pt>
                <c:pt idx="379">
                  <c:v>4.0000</c:v>
                </c:pt>
                <c:pt idx="380">
                  <c:v>4.0000</c:v>
                </c:pt>
                <c:pt idx="381">
                  <c:v>4.0000</c:v>
                </c:pt>
                <c:pt idx="382">
                  <c:v>4.0000</c:v>
                </c:pt>
                <c:pt idx="383">
                  <c:v>4.0000</c:v>
                </c:pt>
                <c:pt idx="384">
                  <c:v>4.0000</c:v>
                </c:pt>
                <c:pt idx="385">
                  <c:v>4.0000</c:v>
                </c:pt>
                <c:pt idx="386">
                  <c:v>4.0000</c:v>
                </c:pt>
                <c:pt idx="387">
                  <c:v>4.0000</c:v>
                </c:pt>
                <c:pt idx="388">
                  <c:v>4.0000</c:v>
                </c:pt>
                <c:pt idx="389">
                  <c:v>4.0000</c:v>
                </c:pt>
                <c:pt idx="390">
                  <c:v>4.0000</c:v>
                </c:pt>
                <c:pt idx="391">
                  <c:v>4.0000</c:v>
                </c:pt>
                <c:pt idx="392">
                  <c:v>4.0000</c:v>
                </c:pt>
                <c:pt idx="393">
                  <c:v>4.0000</c:v>
                </c:pt>
                <c:pt idx="394">
                  <c:v>4.0000</c:v>
                </c:pt>
                <c:pt idx="395">
                  <c:v>4.0000</c:v>
                </c:pt>
                <c:pt idx="396">
                  <c:v>4.0000</c:v>
                </c:pt>
                <c:pt idx="397">
                  <c:v>4.0000</c:v>
                </c:pt>
                <c:pt idx="398">
                  <c:v>4.0000</c:v>
                </c:pt>
                <c:pt idx="399">
                  <c:v>4.0000</c:v>
                </c:pt>
                <c:pt idx="400">
                  <c:v>4.0000</c:v>
                </c:pt>
                <c:pt idx="401">
                  <c:v>4.0000</c:v>
                </c:pt>
                <c:pt idx="402">
                  <c:v>4.0000</c:v>
                </c:pt>
                <c:pt idx="403">
                  <c:v>4.0000</c:v>
                </c:pt>
                <c:pt idx="404">
                  <c:v>4.0000</c:v>
                </c:pt>
                <c:pt idx="405">
                  <c:v>4.0000</c:v>
                </c:pt>
                <c:pt idx="406">
                  <c:v>4.0000</c:v>
                </c:pt>
                <c:pt idx="407">
                  <c:v>4.0000</c:v>
                </c:pt>
                <c:pt idx="408">
                  <c:v>4.0000</c:v>
                </c:pt>
                <c:pt idx="409">
                  <c:v>4.0000</c:v>
                </c:pt>
                <c:pt idx="410">
                  <c:v>4.0000</c:v>
                </c:pt>
                <c:pt idx="411">
                  <c:v>4.0000</c:v>
                </c:pt>
                <c:pt idx="412">
                  <c:v>4.0000</c:v>
                </c:pt>
                <c:pt idx="413">
                  <c:v>4.0000</c:v>
                </c:pt>
                <c:pt idx="414">
                  <c:v>4.0000</c:v>
                </c:pt>
                <c:pt idx="415">
                  <c:v>4.0000</c:v>
                </c:pt>
                <c:pt idx="416">
                  <c:v>4.0000</c:v>
                </c:pt>
                <c:pt idx="417">
                  <c:v>4.0000</c:v>
                </c:pt>
                <c:pt idx="418">
                  <c:v>4.0000</c:v>
                </c:pt>
                <c:pt idx="419">
                  <c:v>4.0000</c:v>
                </c:pt>
              </c:strCache>
            </c:strRef>
          </c:xVal>
          <c:yVal>
            <c:numRef>
              <c:f>'Bank Data w Scatter Plot'!$C$2:$C$421</c:f>
              <c:numCache>
                <c:formatCode>General</c:formatCode>
                <c:ptCount val="4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2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2</c:v>
                </c:pt>
                <c:pt idx="149">
                  <c:v>2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2</c:v>
                </c:pt>
                <c:pt idx="180">
                  <c:v>2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2</c:v>
                </c:pt>
                <c:pt idx="198">
                  <c:v>2</c:v>
                </c:pt>
                <c:pt idx="199">
                  <c:v>2</c:v>
                </c:pt>
                <c:pt idx="200">
                  <c:v>2</c:v>
                </c:pt>
                <c:pt idx="201">
                  <c:v>2</c:v>
                </c:pt>
                <c:pt idx="202">
                  <c:v>2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2</c:v>
                </c:pt>
                <c:pt idx="207">
                  <c:v>2</c:v>
                </c:pt>
                <c:pt idx="208">
                  <c:v>2</c:v>
                </c:pt>
                <c:pt idx="209">
                  <c:v>2</c:v>
                </c:pt>
                <c:pt idx="210">
                  <c:v>2</c:v>
                </c:pt>
                <c:pt idx="211">
                  <c:v>2</c:v>
                </c:pt>
                <c:pt idx="212">
                  <c:v>2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2</c:v>
                </c:pt>
                <c:pt idx="218">
                  <c:v>2</c:v>
                </c:pt>
                <c:pt idx="219">
                  <c:v>3</c:v>
                </c:pt>
                <c:pt idx="220">
                  <c:v>3</c:v>
                </c:pt>
                <c:pt idx="221">
                  <c:v>3</c:v>
                </c:pt>
                <c:pt idx="222">
                  <c:v>3</c:v>
                </c:pt>
                <c:pt idx="223">
                  <c:v>3</c:v>
                </c:pt>
                <c:pt idx="224">
                  <c:v>3</c:v>
                </c:pt>
                <c:pt idx="225">
                  <c:v>3</c:v>
                </c:pt>
                <c:pt idx="226">
                  <c:v>3</c:v>
                </c:pt>
                <c:pt idx="227">
                  <c:v>3</c:v>
                </c:pt>
                <c:pt idx="228">
                  <c:v>3</c:v>
                </c:pt>
                <c:pt idx="229">
                  <c:v>3</c:v>
                </c:pt>
                <c:pt idx="230">
                  <c:v>3</c:v>
                </c:pt>
                <c:pt idx="231">
                  <c:v>3</c:v>
                </c:pt>
                <c:pt idx="232">
                  <c:v>3</c:v>
                </c:pt>
                <c:pt idx="233">
                  <c:v>3</c:v>
                </c:pt>
                <c:pt idx="234">
                  <c:v>3</c:v>
                </c:pt>
                <c:pt idx="235">
                  <c:v>3</c:v>
                </c:pt>
                <c:pt idx="236">
                  <c:v>3</c:v>
                </c:pt>
                <c:pt idx="237">
                  <c:v>3</c:v>
                </c:pt>
                <c:pt idx="238">
                  <c:v>3</c:v>
                </c:pt>
                <c:pt idx="239">
                  <c:v>3</c:v>
                </c:pt>
                <c:pt idx="240">
                  <c:v>3</c:v>
                </c:pt>
                <c:pt idx="241">
                  <c:v>3</c:v>
                </c:pt>
                <c:pt idx="242">
                  <c:v>3</c:v>
                </c:pt>
                <c:pt idx="243">
                  <c:v>3</c:v>
                </c:pt>
                <c:pt idx="244">
                  <c:v>3</c:v>
                </c:pt>
                <c:pt idx="245">
                  <c:v>3</c:v>
                </c:pt>
                <c:pt idx="246">
                  <c:v>3</c:v>
                </c:pt>
                <c:pt idx="247">
                  <c:v>3</c:v>
                </c:pt>
                <c:pt idx="248">
                  <c:v>3</c:v>
                </c:pt>
                <c:pt idx="249">
                  <c:v>3</c:v>
                </c:pt>
                <c:pt idx="250">
                  <c:v>3</c:v>
                </c:pt>
                <c:pt idx="251">
                  <c:v>3</c:v>
                </c:pt>
                <c:pt idx="252">
                  <c:v>3</c:v>
                </c:pt>
                <c:pt idx="253">
                  <c:v>3</c:v>
                </c:pt>
                <c:pt idx="254">
                  <c:v>3</c:v>
                </c:pt>
                <c:pt idx="255">
                  <c:v>3</c:v>
                </c:pt>
                <c:pt idx="256">
                  <c:v>3</c:v>
                </c:pt>
                <c:pt idx="257">
                  <c:v>3</c:v>
                </c:pt>
                <c:pt idx="258">
                  <c:v>3</c:v>
                </c:pt>
                <c:pt idx="259">
                  <c:v>3</c:v>
                </c:pt>
                <c:pt idx="260">
                  <c:v>3</c:v>
                </c:pt>
                <c:pt idx="261">
                  <c:v>3</c:v>
                </c:pt>
                <c:pt idx="262">
                  <c:v>3</c:v>
                </c:pt>
                <c:pt idx="263">
                  <c:v>3</c:v>
                </c:pt>
                <c:pt idx="264">
                  <c:v>3</c:v>
                </c:pt>
                <c:pt idx="265">
                  <c:v>3</c:v>
                </c:pt>
                <c:pt idx="266">
                  <c:v>3</c:v>
                </c:pt>
                <c:pt idx="267">
                  <c:v>3</c:v>
                </c:pt>
                <c:pt idx="268">
                  <c:v>3</c:v>
                </c:pt>
                <c:pt idx="269">
                  <c:v>3</c:v>
                </c:pt>
                <c:pt idx="270">
                  <c:v>3</c:v>
                </c:pt>
                <c:pt idx="271">
                  <c:v>3</c:v>
                </c:pt>
                <c:pt idx="272">
                  <c:v>3</c:v>
                </c:pt>
                <c:pt idx="273">
                  <c:v>3</c:v>
                </c:pt>
                <c:pt idx="274">
                  <c:v>3</c:v>
                </c:pt>
                <c:pt idx="275">
                  <c:v>3</c:v>
                </c:pt>
                <c:pt idx="276">
                  <c:v>3</c:v>
                </c:pt>
                <c:pt idx="277">
                  <c:v>3</c:v>
                </c:pt>
                <c:pt idx="278">
                  <c:v>3</c:v>
                </c:pt>
                <c:pt idx="279">
                  <c:v>3</c:v>
                </c:pt>
                <c:pt idx="280">
                  <c:v>3</c:v>
                </c:pt>
                <c:pt idx="281">
                  <c:v>3</c:v>
                </c:pt>
                <c:pt idx="282">
                  <c:v>3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3</c:v>
                </c:pt>
                <c:pt idx="302">
                  <c:v>3</c:v>
                </c:pt>
                <c:pt idx="303">
                  <c:v>3</c:v>
                </c:pt>
                <c:pt idx="304">
                  <c:v>3</c:v>
                </c:pt>
                <c:pt idx="305">
                  <c:v>3</c:v>
                </c:pt>
                <c:pt idx="306">
                  <c:v>3</c:v>
                </c:pt>
                <c:pt idx="307">
                  <c:v>3</c:v>
                </c:pt>
                <c:pt idx="308">
                  <c:v>3</c:v>
                </c:pt>
                <c:pt idx="309">
                  <c:v>3</c:v>
                </c:pt>
                <c:pt idx="310">
                  <c:v>3</c:v>
                </c:pt>
                <c:pt idx="311">
                  <c:v>3</c:v>
                </c:pt>
                <c:pt idx="312">
                  <c:v>3</c:v>
                </c:pt>
                <c:pt idx="313">
                  <c:v>3</c:v>
                </c:pt>
                <c:pt idx="314">
                  <c:v>3</c:v>
                </c:pt>
                <c:pt idx="315">
                  <c:v>3</c:v>
                </c:pt>
                <c:pt idx="316">
                  <c:v>3</c:v>
                </c:pt>
                <c:pt idx="317">
                  <c:v>3</c:v>
                </c:pt>
                <c:pt idx="318">
                  <c:v>3</c:v>
                </c:pt>
                <c:pt idx="319">
                  <c:v>3</c:v>
                </c:pt>
                <c:pt idx="320">
                  <c:v>3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4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4</c:v>
                </c:pt>
                <c:pt idx="330">
                  <c:v>4</c:v>
                </c:pt>
                <c:pt idx="331">
                  <c:v>4</c:v>
                </c:pt>
                <c:pt idx="332">
                  <c:v>4</c:v>
                </c:pt>
                <c:pt idx="333">
                  <c:v>4</c:v>
                </c:pt>
                <c:pt idx="334">
                  <c:v>4</c:v>
                </c:pt>
                <c:pt idx="335">
                  <c:v>4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4</c:v>
                </c:pt>
                <c:pt idx="340">
                  <c:v>4</c:v>
                </c:pt>
                <c:pt idx="341">
                  <c:v>4</c:v>
                </c:pt>
                <c:pt idx="342">
                  <c:v>4</c:v>
                </c:pt>
                <c:pt idx="343">
                  <c:v>4</c:v>
                </c:pt>
                <c:pt idx="344">
                  <c:v>4</c:v>
                </c:pt>
                <c:pt idx="345">
                  <c:v>4</c:v>
                </c:pt>
                <c:pt idx="346">
                  <c:v>4</c:v>
                </c:pt>
                <c:pt idx="347">
                  <c:v>4</c:v>
                </c:pt>
                <c:pt idx="348">
                  <c:v>4</c:v>
                </c:pt>
                <c:pt idx="349">
                  <c:v>4</c:v>
                </c:pt>
                <c:pt idx="350">
                  <c:v>4</c:v>
                </c:pt>
                <c:pt idx="351">
                  <c:v>4</c:v>
                </c:pt>
                <c:pt idx="352">
                  <c:v>4</c:v>
                </c:pt>
                <c:pt idx="353">
                  <c:v>4</c:v>
                </c:pt>
                <c:pt idx="354">
                  <c:v>4</c:v>
                </c:pt>
                <c:pt idx="355">
                  <c:v>4</c:v>
                </c:pt>
                <c:pt idx="356">
                  <c:v>4</c:v>
                </c:pt>
                <c:pt idx="357">
                  <c:v>4</c:v>
                </c:pt>
                <c:pt idx="358">
                  <c:v>4</c:v>
                </c:pt>
                <c:pt idx="359">
                  <c:v>4</c:v>
                </c:pt>
                <c:pt idx="360">
                  <c:v>4</c:v>
                </c:pt>
                <c:pt idx="361">
                  <c:v>4</c:v>
                </c:pt>
                <c:pt idx="362">
                  <c:v>4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4</c:v>
                </c:pt>
                <c:pt idx="368">
                  <c:v>4</c:v>
                </c:pt>
                <c:pt idx="369">
                  <c:v>4</c:v>
                </c:pt>
                <c:pt idx="370">
                  <c:v>4</c:v>
                </c:pt>
                <c:pt idx="371">
                  <c:v>4</c:v>
                </c:pt>
                <c:pt idx="372">
                  <c:v>4</c:v>
                </c:pt>
                <c:pt idx="373">
                  <c:v>4</c:v>
                </c:pt>
                <c:pt idx="374">
                  <c:v>4</c:v>
                </c:pt>
                <c:pt idx="375">
                  <c:v>4</c:v>
                </c:pt>
                <c:pt idx="376">
                  <c:v>4</c:v>
                </c:pt>
                <c:pt idx="377">
                  <c:v>4</c:v>
                </c:pt>
                <c:pt idx="378">
                  <c:v>4</c:v>
                </c:pt>
                <c:pt idx="379">
                  <c:v>4</c:v>
                </c:pt>
                <c:pt idx="380">
                  <c:v>4</c:v>
                </c:pt>
                <c:pt idx="381">
                  <c:v>4</c:v>
                </c:pt>
                <c:pt idx="382">
                  <c:v>4</c:v>
                </c:pt>
                <c:pt idx="383">
                  <c:v>4</c:v>
                </c:pt>
                <c:pt idx="384">
                  <c:v>4</c:v>
                </c:pt>
                <c:pt idx="385">
                  <c:v>4</c:v>
                </c:pt>
                <c:pt idx="386">
                  <c:v>4</c:v>
                </c:pt>
                <c:pt idx="387">
                  <c:v>4</c:v>
                </c:pt>
                <c:pt idx="388">
                  <c:v>4</c:v>
                </c:pt>
                <c:pt idx="389">
                  <c:v>4</c:v>
                </c:pt>
                <c:pt idx="390">
                  <c:v>4</c:v>
                </c:pt>
                <c:pt idx="391">
                  <c:v>4</c:v>
                </c:pt>
                <c:pt idx="392">
                  <c:v>4</c:v>
                </c:pt>
                <c:pt idx="393">
                  <c:v>4</c:v>
                </c:pt>
                <c:pt idx="394">
                  <c:v>4</c:v>
                </c:pt>
                <c:pt idx="395">
                  <c:v>4</c:v>
                </c:pt>
                <c:pt idx="396">
                  <c:v>4</c:v>
                </c:pt>
                <c:pt idx="397">
                  <c:v>4</c:v>
                </c:pt>
                <c:pt idx="398">
                  <c:v>4</c:v>
                </c:pt>
                <c:pt idx="399">
                  <c:v>4</c:v>
                </c:pt>
                <c:pt idx="400">
                  <c:v>4</c:v>
                </c:pt>
                <c:pt idx="401">
                  <c:v>4</c:v>
                </c:pt>
                <c:pt idx="402">
                  <c:v>4</c:v>
                </c:pt>
                <c:pt idx="403">
                  <c:v>4</c:v>
                </c:pt>
                <c:pt idx="404">
                  <c:v>4</c:v>
                </c:pt>
                <c:pt idx="405">
                  <c:v>4</c:v>
                </c:pt>
                <c:pt idx="406">
                  <c:v>4</c:v>
                </c:pt>
                <c:pt idx="407">
                  <c:v>4</c:v>
                </c:pt>
                <c:pt idx="408">
                  <c:v>4</c:v>
                </c:pt>
                <c:pt idx="409">
                  <c:v>4</c:v>
                </c:pt>
                <c:pt idx="410">
                  <c:v>4</c:v>
                </c:pt>
                <c:pt idx="411">
                  <c:v>4</c:v>
                </c:pt>
                <c:pt idx="412">
                  <c:v>4</c:v>
                </c:pt>
                <c:pt idx="413">
                  <c:v>4</c:v>
                </c:pt>
                <c:pt idx="414">
                  <c:v>4</c:v>
                </c:pt>
                <c:pt idx="415">
                  <c:v>4</c:v>
                </c:pt>
                <c:pt idx="416">
                  <c:v>4</c:v>
                </c:pt>
                <c:pt idx="417">
                  <c:v>4</c:v>
                </c:pt>
                <c:pt idx="418">
                  <c:v>4</c:v>
                </c:pt>
                <c:pt idx="419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DE-374B-9C92-CF0524026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969967"/>
        <c:axId val="829837135"/>
      </c:scatterChart>
      <c:valAx>
        <c:axId val="8299699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Other Services Used</a:t>
                </a:r>
              </a:p>
            </c:rich>
          </c:tx>
          <c:overlay val="0"/>
        </c:title>
        <c:majorTickMark val="out"/>
        <c:minorTickMark val="none"/>
        <c:tickLblPos val="nextTo"/>
        <c:crossAx val="829837135"/>
        <c:crosses val="autoZero"/>
        <c:crossBetween val="midCat"/>
      </c:valAx>
      <c:valAx>
        <c:axId val="82983713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City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29969967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1</xdr:row>
      <xdr:rowOff>57150</xdr:rowOff>
    </xdr:from>
    <xdr:to>
      <xdr:col>17</xdr:col>
      <xdr:colOff>241300</xdr:colOff>
      <xdr:row>20</xdr:row>
      <xdr:rowOff>127000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D91CEC5C-3602-D1D8-C2C5-BBBE4060B8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635000</xdr:colOff>
      <xdr:row>0</xdr:row>
      <xdr:rowOff>76200</xdr:rowOff>
    </xdr:from>
    <xdr:to>
      <xdr:col>16</xdr:col>
      <xdr:colOff>800100</xdr:colOff>
      <xdr:row>17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A7DF89-D55C-7306-E460-6D3AF0205D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673100</xdr:colOff>
      <xdr:row>18</xdr:row>
      <xdr:rowOff>0</xdr:rowOff>
    </xdr:from>
    <xdr:to>
      <xdr:col>17</xdr:col>
      <xdr:colOff>25400</xdr:colOff>
      <xdr:row>34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9C4D47-FE67-F173-4078-0FEF82C4A0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127000</xdr:colOff>
      <xdr:row>13</xdr:row>
      <xdr:rowOff>139700</xdr:rowOff>
    </xdr:from>
    <xdr:to>
      <xdr:col>24</xdr:col>
      <xdr:colOff>393700</xdr:colOff>
      <xdr:row>30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B82CD63-861D-C36D-C4EE-F61978A4EF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228600</xdr:colOff>
      <xdr:row>31</xdr:row>
      <xdr:rowOff>0</xdr:rowOff>
    </xdr:from>
    <xdr:to>
      <xdr:col>24</xdr:col>
      <xdr:colOff>368300</xdr:colOff>
      <xdr:row>48</xdr:row>
      <xdr:rowOff>25400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C71A33C-7360-A9F0-E31B-098925AA8D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609600</xdr:colOff>
      <xdr:row>34</xdr:row>
      <xdr:rowOff>152400</xdr:rowOff>
    </xdr:from>
    <xdr:to>
      <xdr:col>17</xdr:col>
      <xdr:colOff>50800</xdr:colOff>
      <xdr:row>52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902CDF5-278B-FE7A-34ED-01F716073B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254000</xdr:colOff>
      <xdr:row>48</xdr:row>
      <xdr:rowOff>50800</xdr:rowOff>
    </xdr:from>
    <xdr:to>
      <xdr:col>24</xdr:col>
      <xdr:colOff>419100</xdr:colOff>
      <xdr:row>65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7A0BA98-A078-6452-D578-010462E790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609600</xdr:colOff>
      <xdr:row>52</xdr:row>
      <xdr:rowOff>88900</xdr:rowOff>
    </xdr:from>
    <xdr:to>
      <xdr:col>17</xdr:col>
      <xdr:colOff>139700</xdr:colOff>
      <xdr:row>70</xdr:row>
      <xdr:rowOff>25400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909C92D-177E-0A3E-C71C-0618A856CC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266700</xdr:colOff>
      <xdr:row>66</xdr:row>
      <xdr:rowOff>76200</xdr:rowOff>
    </xdr:from>
    <xdr:to>
      <xdr:col>24</xdr:col>
      <xdr:colOff>508000</xdr:colOff>
      <xdr:row>82</xdr:row>
      <xdr:rowOff>139700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9F56D88-990F-5DC6-B638-06D75A2DB4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647700</xdr:colOff>
      <xdr:row>70</xdr:row>
      <xdr:rowOff>50800</xdr:rowOff>
    </xdr:from>
    <xdr:to>
      <xdr:col>17</xdr:col>
      <xdr:colOff>152400</xdr:colOff>
      <xdr:row>86</xdr:row>
      <xdr:rowOff>101600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B87DF41-A36D-797A-6366-E626CDB0AF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254000</xdr:colOff>
      <xdr:row>83</xdr:row>
      <xdr:rowOff>76200</xdr:rowOff>
    </xdr:from>
    <xdr:to>
      <xdr:col>24</xdr:col>
      <xdr:colOff>533400</xdr:colOff>
      <xdr:row>100</xdr:row>
      <xdr:rowOff>25400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C642A8F-6EA6-016F-9226-0CE4AF21D7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596900</xdr:colOff>
      <xdr:row>87</xdr:row>
      <xdr:rowOff>0</xdr:rowOff>
    </xdr:from>
    <xdr:to>
      <xdr:col>17</xdr:col>
      <xdr:colOff>139700</xdr:colOff>
      <xdr:row>104</xdr:row>
      <xdr:rowOff>25400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66C48C19-A124-4609-E244-702BA0C6E3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63500</xdr:colOff>
      <xdr:row>2</xdr:row>
      <xdr:rowOff>0</xdr:rowOff>
    </xdr:from>
    <xdr:to>
      <xdr:col>27</xdr:col>
      <xdr:colOff>165100</xdr:colOff>
      <xdr:row>22</xdr:row>
      <xdr:rowOff>114300</xdr:rowOff>
    </xdr:to>
    <xdr:graphicFrame macro="">
      <xdr:nvGraphicFramePr>
        <xdr:cNvPr id="25" name="Chart 2">
          <a:extLst>
            <a:ext uri="{FF2B5EF4-FFF2-40B4-BE49-F238E27FC236}">
              <a16:creationId xmlns:a16="http://schemas.microsoft.com/office/drawing/2014/main" id="{CC4770D2-BE1D-4CF5-958C-6F8618501A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482600</xdr:colOff>
      <xdr:row>2</xdr:row>
      <xdr:rowOff>0</xdr:rowOff>
    </xdr:from>
    <xdr:to>
      <xdr:col>36</xdr:col>
      <xdr:colOff>88900</xdr:colOff>
      <xdr:row>22</xdr:row>
      <xdr:rowOff>114300</xdr:rowOff>
    </xdr:to>
    <xdr:graphicFrame macro="">
      <xdr:nvGraphicFramePr>
        <xdr:cNvPr id="33" name="Chart 3">
          <a:extLst>
            <a:ext uri="{FF2B5EF4-FFF2-40B4-BE49-F238E27FC236}">
              <a16:creationId xmlns:a16="http://schemas.microsoft.com/office/drawing/2014/main" id="{5E87BF3B-2053-7F58-2B71-CF0AFC96B1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12700</xdr:colOff>
      <xdr:row>24</xdr:row>
      <xdr:rowOff>0</xdr:rowOff>
    </xdr:from>
    <xdr:to>
      <xdr:col>27</xdr:col>
      <xdr:colOff>215900</xdr:colOff>
      <xdr:row>45</xdr:row>
      <xdr:rowOff>38100</xdr:rowOff>
    </xdr:to>
    <xdr:graphicFrame macro="">
      <xdr:nvGraphicFramePr>
        <xdr:cNvPr id="24" name="Chart 4">
          <a:extLst>
            <a:ext uri="{FF2B5EF4-FFF2-40B4-BE49-F238E27FC236}">
              <a16:creationId xmlns:a16="http://schemas.microsoft.com/office/drawing/2014/main" id="{C89FCB85-5421-33B6-0D38-1A0F3577C9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279400</xdr:colOff>
      <xdr:row>2</xdr:row>
      <xdr:rowOff>101600</xdr:rowOff>
    </xdr:from>
    <xdr:to>
      <xdr:col>29</xdr:col>
      <xdr:colOff>279400</xdr:colOff>
      <xdr:row>12</xdr:row>
      <xdr:rowOff>101600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169E529-9FE4-A143-5747-F32E48E328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279400</xdr:colOff>
      <xdr:row>4</xdr:row>
      <xdr:rowOff>101600</xdr:rowOff>
    </xdr:from>
    <xdr:to>
      <xdr:col>30</xdr:col>
      <xdr:colOff>279400</xdr:colOff>
      <xdr:row>14</xdr:row>
      <xdr:rowOff>101600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D564CF1-5016-CD3B-4B6C-ADC3C8D0AD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279400</xdr:colOff>
      <xdr:row>6</xdr:row>
      <xdr:rowOff>101600</xdr:rowOff>
    </xdr:from>
    <xdr:to>
      <xdr:col>31</xdr:col>
      <xdr:colOff>279400</xdr:colOff>
      <xdr:row>16</xdr:row>
      <xdr:rowOff>88900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21A5255-F673-688B-8F63-C2A5903ED4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279400</xdr:colOff>
      <xdr:row>8</xdr:row>
      <xdr:rowOff>101600</xdr:rowOff>
    </xdr:from>
    <xdr:to>
      <xdr:col>32</xdr:col>
      <xdr:colOff>279400</xdr:colOff>
      <xdr:row>18</xdr:row>
      <xdr:rowOff>101600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A5BC0BA-1B08-A9FE-38FB-0437428C8B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279400</xdr:colOff>
      <xdr:row>10</xdr:row>
      <xdr:rowOff>101600</xdr:rowOff>
    </xdr:from>
    <xdr:to>
      <xdr:col>33</xdr:col>
      <xdr:colOff>279400</xdr:colOff>
      <xdr:row>20</xdr:row>
      <xdr:rowOff>101600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41FEAC8-DC7C-57C4-88D5-E37AA52FD8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25400</xdr:colOff>
      <xdr:row>15</xdr:row>
      <xdr:rowOff>114300</xdr:rowOff>
    </xdr:from>
    <xdr:to>
      <xdr:col>32</xdr:col>
      <xdr:colOff>25400</xdr:colOff>
      <xdr:row>25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5E15F0-3213-DF37-8413-106E184A48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571500</xdr:colOff>
      <xdr:row>14</xdr:row>
      <xdr:rowOff>88900</xdr:rowOff>
    </xdr:from>
    <xdr:to>
      <xdr:col>32</xdr:col>
      <xdr:colOff>571500</xdr:colOff>
      <xdr:row>24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C1E148A-D00E-D2AA-02ED-EE29FCA15D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749300</xdr:colOff>
      <xdr:row>15</xdr:row>
      <xdr:rowOff>114300</xdr:rowOff>
    </xdr:from>
    <xdr:to>
      <xdr:col>33</xdr:col>
      <xdr:colOff>749300</xdr:colOff>
      <xdr:row>25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6AA672A-A2A2-D736-1070-DD40DD2CCA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596900</xdr:colOff>
      <xdr:row>15</xdr:row>
      <xdr:rowOff>152400</xdr:rowOff>
    </xdr:from>
    <xdr:to>
      <xdr:col>32</xdr:col>
      <xdr:colOff>596900</xdr:colOff>
      <xdr:row>26</xdr:row>
      <xdr:rowOff>12700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A4401C0-2576-F484-0510-C968D024C5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444500</xdr:colOff>
      <xdr:row>18</xdr:row>
      <xdr:rowOff>152400</xdr:rowOff>
    </xdr:from>
    <xdr:to>
      <xdr:col>33</xdr:col>
      <xdr:colOff>444500</xdr:colOff>
      <xdr:row>29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49C1B36-B3F9-D0FF-E056-4669131CF0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647700</xdr:colOff>
      <xdr:row>26</xdr:row>
      <xdr:rowOff>0</xdr:rowOff>
    </xdr:from>
    <xdr:to>
      <xdr:col>32</xdr:col>
      <xdr:colOff>647700</xdr:colOff>
      <xdr:row>36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C092237-1204-DF74-41FF-8CC2802F2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1"/>
  <sheetViews>
    <sheetView topLeftCell="B1" workbookViewId="0">
      <selection activeCell="C1" sqref="C1:H1048576"/>
    </sheetView>
  </sheetViews>
  <sheetFormatPr defaultColWidth="8.85546875" defaultRowHeight="12.95"/>
  <cols>
    <col min="1" max="1" width="19.7109375" bestFit="1" customWidth="1"/>
    <col min="2" max="2" width="3.7109375" customWidth="1"/>
    <col min="3" max="3" width="4.42578125" style="6" bestFit="1" customWidth="1"/>
    <col min="4" max="4" width="19.28515625" style="6" bestFit="1" customWidth="1"/>
    <col min="5" max="5" width="26.42578125" style="6" bestFit="1" customWidth="1"/>
    <col min="6" max="6" width="19.42578125" style="6" bestFit="1" customWidth="1"/>
    <col min="7" max="7" width="25.85546875" style="6" bestFit="1" customWidth="1"/>
    <col min="8" max="8" width="31.85546875" style="6" bestFit="1" customWidth="1"/>
    <col min="9" max="9" width="3.7109375" style="6" customWidth="1"/>
    <col min="10" max="10" width="27.28515625" bestFit="1" customWidth="1"/>
  </cols>
  <sheetData>
    <row r="1" spans="1:12" s="2" customFormat="1">
      <c r="A1" s="4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/>
      <c r="K1" s="3"/>
      <c r="L1" s="3"/>
    </row>
    <row r="2" spans="1:12">
      <c r="A2" s="5" t="s">
        <v>7</v>
      </c>
      <c r="C2" s="6">
        <v>1</v>
      </c>
      <c r="D2" s="6">
        <v>343</v>
      </c>
      <c r="E2" s="6">
        <v>7</v>
      </c>
      <c r="F2" s="6">
        <v>2</v>
      </c>
      <c r="G2" s="6">
        <v>0</v>
      </c>
      <c r="H2" s="6">
        <v>0</v>
      </c>
    </row>
    <row r="3" spans="1:12">
      <c r="A3" s="5" t="s">
        <v>8</v>
      </c>
      <c r="C3" s="6">
        <v>1</v>
      </c>
      <c r="D3" s="6">
        <v>580</v>
      </c>
      <c r="E3" s="6">
        <v>4</v>
      </c>
      <c r="F3" s="6">
        <v>1</v>
      </c>
      <c r="G3" s="6">
        <v>0</v>
      </c>
      <c r="H3" s="6">
        <v>0</v>
      </c>
    </row>
    <row r="4" spans="1:12">
      <c r="A4" s="5" t="s">
        <v>9</v>
      </c>
      <c r="C4" s="6">
        <v>1</v>
      </c>
      <c r="D4" s="6">
        <v>748</v>
      </c>
      <c r="E4" s="6">
        <v>9</v>
      </c>
      <c r="F4" s="6">
        <v>2</v>
      </c>
      <c r="G4" s="6">
        <v>1</v>
      </c>
      <c r="H4" s="6">
        <v>0</v>
      </c>
    </row>
    <row r="5" spans="1:12" ht="14.1" thickBot="1">
      <c r="A5" s="7" t="s">
        <v>10</v>
      </c>
      <c r="C5" s="6">
        <v>1</v>
      </c>
      <c r="D5" s="6">
        <v>1006</v>
      </c>
      <c r="E5" s="6">
        <v>12</v>
      </c>
      <c r="F5" s="6">
        <v>4</v>
      </c>
      <c r="G5" s="6">
        <v>0</v>
      </c>
      <c r="H5" s="6">
        <v>0</v>
      </c>
    </row>
    <row r="6" spans="1:12">
      <c r="C6" s="6">
        <v>1</v>
      </c>
      <c r="D6" s="6">
        <v>1044</v>
      </c>
      <c r="E6" s="6">
        <v>7</v>
      </c>
      <c r="F6" s="6">
        <v>5</v>
      </c>
      <c r="G6" s="6">
        <v>1</v>
      </c>
      <c r="H6" s="6">
        <v>0</v>
      </c>
    </row>
    <row r="7" spans="1:12">
      <c r="C7" s="6">
        <v>1</v>
      </c>
      <c r="D7" s="6">
        <v>1218</v>
      </c>
      <c r="E7" s="6">
        <v>10</v>
      </c>
      <c r="F7" s="6">
        <v>3</v>
      </c>
      <c r="G7" s="6">
        <v>1</v>
      </c>
      <c r="H7" s="6">
        <v>0</v>
      </c>
    </row>
    <row r="8" spans="1:12">
      <c r="C8" s="6">
        <v>1</v>
      </c>
      <c r="D8" s="6">
        <v>1320</v>
      </c>
      <c r="E8" s="6">
        <v>4</v>
      </c>
      <c r="F8" s="6">
        <v>5</v>
      </c>
      <c r="G8" s="6">
        <v>1</v>
      </c>
      <c r="H8" s="6">
        <v>0</v>
      </c>
    </row>
    <row r="9" spans="1:12">
      <c r="C9" s="6">
        <v>1</v>
      </c>
      <c r="D9" s="6">
        <v>1474</v>
      </c>
      <c r="E9" s="6">
        <v>12</v>
      </c>
      <c r="F9" s="6">
        <v>7</v>
      </c>
      <c r="G9" s="6">
        <v>1</v>
      </c>
      <c r="H9" s="6">
        <v>0</v>
      </c>
    </row>
    <row r="10" spans="1:12">
      <c r="C10" s="6">
        <v>1</v>
      </c>
      <c r="D10" s="6">
        <v>1501</v>
      </c>
      <c r="E10" s="6">
        <v>10</v>
      </c>
      <c r="F10" s="6">
        <v>1</v>
      </c>
      <c r="G10" s="6">
        <v>0</v>
      </c>
      <c r="H10" s="6">
        <v>0</v>
      </c>
    </row>
    <row r="11" spans="1:12">
      <c r="C11" s="6">
        <v>1</v>
      </c>
      <c r="D11" s="6">
        <v>1593</v>
      </c>
      <c r="E11" s="6">
        <v>10</v>
      </c>
      <c r="F11" s="6">
        <v>8</v>
      </c>
      <c r="G11" s="6">
        <v>1</v>
      </c>
      <c r="H11" s="6">
        <v>0</v>
      </c>
    </row>
    <row r="12" spans="1:12">
      <c r="C12" s="6">
        <v>1</v>
      </c>
      <c r="D12" s="6">
        <v>1708</v>
      </c>
      <c r="E12" s="6">
        <v>13</v>
      </c>
      <c r="F12" s="6">
        <v>3</v>
      </c>
      <c r="G12" s="6">
        <v>1</v>
      </c>
      <c r="H12" s="6">
        <v>0</v>
      </c>
    </row>
    <row r="13" spans="1:12">
      <c r="C13" s="6">
        <v>1</v>
      </c>
      <c r="D13" s="6">
        <v>1784</v>
      </c>
      <c r="E13" s="6">
        <v>11</v>
      </c>
      <c r="F13" s="6">
        <v>5</v>
      </c>
      <c r="G13" s="6">
        <v>0</v>
      </c>
      <c r="H13" s="6">
        <v>0</v>
      </c>
    </row>
    <row r="14" spans="1:12">
      <c r="C14" s="6">
        <v>1</v>
      </c>
      <c r="D14" s="6">
        <v>1913</v>
      </c>
      <c r="E14" s="6">
        <v>6</v>
      </c>
      <c r="F14" s="6">
        <v>5</v>
      </c>
      <c r="G14" s="6">
        <v>0</v>
      </c>
      <c r="H14" s="6">
        <v>0</v>
      </c>
    </row>
    <row r="15" spans="1:12">
      <c r="C15" s="6">
        <v>1</v>
      </c>
      <c r="D15" s="6">
        <v>1288</v>
      </c>
      <c r="E15" s="8">
        <v>11</v>
      </c>
      <c r="F15" s="8">
        <v>7</v>
      </c>
      <c r="G15" s="6">
        <v>0</v>
      </c>
      <c r="H15" s="6">
        <v>0</v>
      </c>
    </row>
    <row r="16" spans="1:12">
      <c r="C16" s="6">
        <v>1</v>
      </c>
      <c r="D16" s="6">
        <v>1922</v>
      </c>
      <c r="E16" s="8">
        <v>11</v>
      </c>
      <c r="F16" s="8">
        <v>2</v>
      </c>
      <c r="G16" s="6">
        <v>0</v>
      </c>
      <c r="H16" s="6">
        <v>0</v>
      </c>
    </row>
    <row r="17" spans="2:11" s="6" customFormat="1">
      <c r="B17"/>
      <c r="C17" s="6">
        <v>1</v>
      </c>
      <c r="D17" s="6">
        <v>1064</v>
      </c>
      <c r="E17" s="8">
        <v>10</v>
      </c>
      <c r="F17" s="8">
        <v>5</v>
      </c>
      <c r="G17" s="6">
        <v>1</v>
      </c>
      <c r="H17" s="6">
        <v>0</v>
      </c>
    </row>
    <row r="18" spans="2:11" s="6" customFormat="1">
      <c r="B18"/>
      <c r="C18" s="6">
        <v>1</v>
      </c>
      <c r="D18" s="6">
        <v>647</v>
      </c>
      <c r="E18" s="8">
        <v>8</v>
      </c>
      <c r="F18" s="8">
        <v>4</v>
      </c>
      <c r="G18" s="6">
        <v>0</v>
      </c>
      <c r="H18" s="6">
        <v>0</v>
      </c>
    </row>
    <row r="19" spans="2:11" s="6" customFormat="1">
      <c r="B19"/>
      <c r="C19" s="6">
        <v>1</v>
      </c>
      <c r="D19" s="6">
        <v>745</v>
      </c>
      <c r="E19" s="8">
        <v>7</v>
      </c>
      <c r="F19" s="8">
        <v>6</v>
      </c>
      <c r="G19" s="6">
        <v>0</v>
      </c>
      <c r="H19" s="6">
        <v>0</v>
      </c>
    </row>
    <row r="20" spans="2:11" s="6" customFormat="1">
      <c r="B20"/>
      <c r="C20" s="6">
        <v>1</v>
      </c>
      <c r="D20" s="6">
        <v>1410</v>
      </c>
      <c r="E20" s="8">
        <v>3</v>
      </c>
      <c r="F20" s="8">
        <v>1</v>
      </c>
      <c r="G20" s="6">
        <v>1</v>
      </c>
      <c r="H20" s="6">
        <v>0</v>
      </c>
    </row>
    <row r="21" spans="2:11" s="6" customFormat="1">
      <c r="B21"/>
      <c r="C21" s="6">
        <v>1</v>
      </c>
      <c r="D21" s="6">
        <v>2062</v>
      </c>
      <c r="E21" s="8">
        <v>12</v>
      </c>
      <c r="F21" s="8">
        <v>6</v>
      </c>
      <c r="G21" s="6">
        <v>0</v>
      </c>
      <c r="H21" s="6">
        <v>0</v>
      </c>
    </row>
    <row r="22" spans="2:11" s="6" customFormat="1">
      <c r="B22"/>
      <c r="C22" s="6">
        <v>1</v>
      </c>
      <c r="D22" s="6">
        <v>1366</v>
      </c>
      <c r="E22" s="8">
        <v>10</v>
      </c>
      <c r="F22" s="8">
        <v>3</v>
      </c>
      <c r="G22" s="6">
        <v>1</v>
      </c>
      <c r="H22" s="6">
        <v>0</v>
      </c>
    </row>
    <row r="23" spans="2:11" s="6" customFormat="1" ht="15.95">
      <c r="B23"/>
      <c r="C23" s="6">
        <v>1</v>
      </c>
      <c r="D23" s="6">
        <v>796</v>
      </c>
      <c r="E23" s="8">
        <v>4</v>
      </c>
      <c r="F23" s="8">
        <v>5</v>
      </c>
      <c r="G23" s="6">
        <v>1</v>
      </c>
      <c r="H23" s="6">
        <v>0</v>
      </c>
      <c r="J23" s="14" t="s">
        <v>11</v>
      </c>
      <c r="K23" s="15">
        <f>CORREL(E:E,D:D)</f>
        <v>0.31477846074751736</v>
      </c>
    </row>
    <row r="24" spans="2:11" s="6" customFormat="1">
      <c r="B24"/>
      <c r="C24" s="6">
        <v>1</v>
      </c>
      <c r="D24" s="6">
        <v>1491</v>
      </c>
      <c r="E24" s="8">
        <v>15</v>
      </c>
      <c r="F24" s="8">
        <v>6</v>
      </c>
      <c r="G24" s="6">
        <v>1</v>
      </c>
      <c r="H24" s="6">
        <v>0</v>
      </c>
    </row>
    <row r="25" spans="2:11" s="6" customFormat="1">
      <c r="B25"/>
      <c r="C25" s="6">
        <v>1</v>
      </c>
      <c r="D25" s="6">
        <v>1481</v>
      </c>
      <c r="E25" s="8">
        <v>10</v>
      </c>
      <c r="F25" s="8">
        <v>6</v>
      </c>
      <c r="G25" s="6">
        <v>1</v>
      </c>
      <c r="H25" s="6">
        <v>0</v>
      </c>
    </row>
    <row r="26" spans="2:11" s="6" customFormat="1">
      <c r="B26"/>
      <c r="C26" s="6">
        <v>1</v>
      </c>
      <c r="D26" s="6">
        <v>1111</v>
      </c>
      <c r="E26" s="8">
        <v>10</v>
      </c>
      <c r="F26" s="8">
        <v>1</v>
      </c>
      <c r="G26" s="6">
        <v>0</v>
      </c>
      <c r="H26" s="6">
        <v>0</v>
      </c>
    </row>
    <row r="27" spans="2:11" s="6" customFormat="1">
      <c r="B27"/>
      <c r="C27" s="6">
        <v>1</v>
      </c>
      <c r="D27" s="6">
        <v>2078</v>
      </c>
      <c r="E27" s="8">
        <v>17</v>
      </c>
      <c r="F27" s="8">
        <v>1</v>
      </c>
      <c r="G27" s="6">
        <v>0</v>
      </c>
      <c r="H27" s="6">
        <v>0</v>
      </c>
    </row>
    <row r="28" spans="2:11" s="6" customFormat="1">
      <c r="B28"/>
      <c r="C28" s="6">
        <v>1</v>
      </c>
      <c r="D28" s="6">
        <v>1319</v>
      </c>
      <c r="E28" s="8">
        <v>10</v>
      </c>
      <c r="F28" s="8">
        <v>4</v>
      </c>
      <c r="G28" s="6">
        <v>0</v>
      </c>
      <c r="H28" s="6">
        <v>0</v>
      </c>
    </row>
    <row r="29" spans="2:11" s="6" customFormat="1">
      <c r="B29"/>
      <c r="C29" s="6">
        <v>1</v>
      </c>
      <c r="D29" s="6">
        <v>1715</v>
      </c>
      <c r="E29" s="8">
        <v>5</v>
      </c>
      <c r="F29" s="8">
        <v>5</v>
      </c>
      <c r="G29" s="6">
        <v>0</v>
      </c>
      <c r="H29" s="6">
        <v>0</v>
      </c>
    </row>
    <row r="30" spans="2:11" s="6" customFormat="1">
      <c r="B30"/>
      <c r="C30" s="6">
        <v>1</v>
      </c>
      <c r="D30" s="6">
        <v>890</v>
      </c>
      <c r="E30" s="6">
        <v>7</v>
      </c>
      <c r="F30" s="6">
        <v>1</v>
      </c>
      <c r="G30" s="6">
        <v>0</v>
      </c>
      <c r="H30" s="6">
        <v>1</v>
      </c>
    </row>
    <row r="31" spans="2:11" s="6" customFormat="1">
      <c r="B31"/>
      <c r="C31" s="6">
        <v>1</v>
      </c>
      <c r="D31" s="6">
        <v>1494</v>
      </c>
      <c r="E31" s="6">
        <v>11</v>
      </c>
      <c r="F31" s="6">
        <v>2</v>
      </c>
      <c r="G31" s="6">
        <v>0</v>
      </c>
      <c r="H31" s="6">
        <v>1</v>
      </c>
    </row>
    <row r="32" spans="2:11" s="6" customFormat="1">
      <c r="B32"/>
      <c r="C32" s="6">
        <v>1</v>
      </c>
      <c r="D32" s="6">
        <v>1886</v>
      </c>
      <c r="E32" s="6">
        <v>17</v>
      </c>
      <c r="F32" s="6">
        <v>3</v>
      </c>
      <c r="G32" s="6">
        <v>0</v>
      </c>
      <c r="H32" s="6">
        <v>1</v>
      </c>
    </row>
    <row r="33" spans="2:8" s="6" customFormat="1">
      <c r="B33"/>
      <c r="C33" s="6">
        <v>1</v>
      </c>
      <c r="D33" s="6">
        <v>1450</v>
      </c>
      <c r="E33" s="8">
        <v>19</v>
      </c>
      <c r="F33" s="8">
        <v>6</v>
      </c>
      <c r="G33" s="6">
        <v>1</v>
      </c>
      <c r="H33" s="6">
        <v>1</v>
      </c>
    </row>
    <row r="34" spans="2:8" s="6" customFormat="1">
      <c r="B34"/>
      <c r="C34" s="6">
        <v>1</v>
      </c>
      <c r="D34" s="6">
        <v>337</v>
      </c>
      <c r="E34" s="8">
        <v>1</v>
      </c>
      <c r="F34" s="8">
        <v>4</v>
      </c>
      <c r="G34" s="6">
        <v>1</v>
      </c>
      <c r="H34" s="6">
        <v>1</v>
      </c>
    </row>
    <row r="35" spans="2:8" s="6" customFormat="1">
      <c r="B35"/>
      <c r="C35" s="6">
        <v>1</v>
      </c>
      <c r="D35" s="6">
        <v>1039</v>
      </c>
      <c r="E35" s="8">
        <v>12</v>
      </c>
      <c r="F35" s="8">
        <v>5</v>
      </c>
      <c r="G35" s="6">
        <v>1</v>
      </c>
      <c r="H35" s="6">
        <v>1</v>
      </c>
    </row>
    <row r="36" spans="2:8" s="6" customFormat="1">
      <c r="B36"/>
      <c r="C36" s="6">
        <v>1</v>
      </c>
      <c r="D36" s="6">
        <v>1212</v>
      </c>
      <c r="E36" s="8">
        <v>13</v>
      </c>
      <c r="F36" s="8">
        <v>3</v>
      </c>
      <c r="G36" s="6">
        <v>0</v>
      </c>
      <c r="H36" s="6">
        <v>1</v>
      </c>
    </row>
    <row r="37" spans="2:8" s="6" customFormat="1">
      <c r="B37"/>
      <c r="C37" s="6">
        <v>1</v>
      </c>
      <c r="D37" s="6">
        <v>98</v>
      </c>
      <c r="E37" s="8">
        <v>4</v>
      </c>
      <c r="F37" s="8">
        <v>7</v>
      </c>
      <c r="G37" s="6">
        <v>0</v>
      </c>
      <c r="H37" s="6">
        <v>1</v>
      </c>
    </row>
    <row r="38" spans="2:8" s="6" customFormat="1">
      <c r="B38"/>
      <c r="C38" s="6">
        <v>1</v>
      </c>
      <c r="D38" s="8">
        <v>450</v>
      </c>
      <c r="E38" s="8">
        <v>9</v>
      </c>
      <c r="F38" s="8">
        <v>0</v>
      </c>
      <c r="G38" s="6">
        <v>0</v>
      </c>
      <c r="H38" s="6">
        <v>1</v>
      </c>
    </row>
    <row r="39" spans="2:8" s="6" customFormat="1">
      <c r="B39"/>
      <c r="C39" s="6">
        <v>1</v>
      </c>
      <c r="D39" s="8">
        <v>705</v>
      </c>
      <c r="E39" s="8">
        <v>4</v>
      </c>
      <c r="F39" s="8">
        <v>1</v>
      </c>
      <c r="G39" s="6">
        <v>0</v>
      </c>
      <c r="H39" s="6">
        <v>0</v>
      </c>
    </row>
    <row r="40" spans="2:8" s="6" customFormat="1">
      <c r="B40"/>
      <c r="C40" s="6">
        <v>1</v>
      </c>
      <c r="D40" s="8">
        <v>736</v>
      </c>
      <c r="E40" s="8">
        <v>9</v>
      </c>
      <c r="F40" s="8">
        <v>2</v>
      </c>
      <c r="G40" s="6">
        <v>1</v>
      </c>
      <c r="H40" s="6">
        <v>1</v>
      </c>
    </row>
    <row r="41" spans="2:8" s="6" customFormat="1">
      <c r="B41"/>
      <c r="C41" s="6">
        <v>1</v>
      </c>
      <c r="D41" s="8">
        <v>1141</v>
      </c>
      <c r="E41" s="8">
        <v>15</v>
      </c>
      <c r="F41" s="8">
        <v>6</v>
      </c>
      <c r="G41" s="6">
        <v>1</v>
      </c>
      <c r="H41" s="6">
        <v>0</v>
      </c>
    </row>
    <row r="42" spans="2:8" s="6" customFormat="1">
      <c r="B42"/>
      <c r="C42" s="6">
        <v>1</v>
      </c>
      <c r="D42" s="8">
        <v>1044</v>
      </c>
      <c r="E42" s="8">
        <v>7</v>
      </c>
      <c r="F42" s="8">
        <v>7</v>
      </c>
      <c r="G42" s="6">
        <v>1</v>
      </c>
      <c r="H42" s="6">
        <v>0</v>
      </c>
    </row>
    <row r="43" spans="2:8" s="6" customFormat="1">
      <c r="B43"/>
      <c r="C43" s="6">
        <v>1</v>
      </c>
      <c r="D43" s="8">
        <v>1218</v>
      </c>
      <c r="E43" s="8">
        <v>19</v>
      </c>
      <c r="F43" s="8">
        <v>4</v>
      </c>
      <c r="G43" s="6">
        <v>0</v>
      </c>
      <c r="H43" s="6">
        <v>1</v>
      </c>
    </row>
    <row r="44" spans="2:8" s="6" customFormat="1">
      <c r="B44"/>
      <c r="C44" s="6">
        <v>1</v>
      </c>
      <c r="D44" s="8">
        <v>1611</v>
      </c>
      <c r="E44" s="8">
        <v>1</v>
      </c>
      <c r="F44" s="8">
        <v>2</v>
      </c>
      <c r="G44" s="6">
        <v>1</v>
      </c>
      <c r="H44" s="6">
        <v>0</v>
      </c>
    </row>
    <row r="45" spans="2:8" s="6" customFormat="1">
      <c r="B45"/>
      <c r="C45" s="6">
        <v>1</v>
      </c>
      <c r="D45" s="8">
        <v>1171</v>
      </c>
      <c r="E45" s="8">
        <v>19</v>
      </c>
      <c r="F45" s="8">
        <v>12</v>
      </c>
      <c r="G45" s="6">
        <v>1</v>
      </c>
      <c r="H45" s="6">
        <v>0</v>
      </c>
    </row>
    <row r="46" spans="2:8" s="6" customFormat="1">
      <c r="B46"/>
      <c r="C46" s="6">
        <v>1</v>
      </c>
      <c r="D46" s="8">
        <v>1334</v>
      </c>
      <c r="E46" s="8">
        <v>6</v>
      </c>
      <c r="F46" s="8">
        <v>1</v>
      </c>
      <c r="G46" s="6">
        <v>0</v>
      </c>
      <c r="H46" s="6">
        <v>0</v>
      </c>
    </row>
    <row r="47" spans="2:8" s="6" customFormat="1">
      <c r="B47"/>
      <c r="C47" s="6">
        <v>1</v>
      </c>
      <c r="D47" s="8">
        <v>1435</v>
      </c>
      <c r="E47" s="8">
        <v>10</v>
      </c>
      <c r="F47" s="8">
        <v>2</v>
      </c>
      <c r="G47" s="6">
        <v>1</v>
      </c>
      <c r="H47" s="6">
        <v>1</v>
      </c>
    </row>
    <row r="48" spans="2:8" s="6" customFormat="1">
      <c r="B48"/>
      <c r="C48" s="6">
        <v>1</v>
      </c>
      <c r="D48" s="8">
        <v>950</v>
      </c>
      <c r="E48" s="8">
        <v>16</v>
      </c>
      <c r="F48" s="8">
        <v>3</v>
      </c>
      <c r="G48" s="6">
        <v>1</v>
      </c>
      <c r="H48" s="6">
        <v>1</v>
      </c>
    </row>
    <row r="49" spans="2:8" s="6" customFormat="1">
      <c r="B49"/>
      <c r="C49" s="6">
        <v>1</v>
      </c>
      <c r="D49" s="8">
        <v>1784</v>
      </c>
      <c r="E49" s="8">
        <v>4</v>
      </c>
      <c r="F49" s="8">
        <v>7</v>
      </c>
      <c r="G49" s="6">
        <v>0</v>
      </c>
      <c r="H49" s="6">
        <v>1</v>
      </c>
    </row>
    <row r="50" spans="2:8" s="6" customFormat="1">
      <c r="B50"/>
      <c r="C50" s="6">
        <v>1</v>
      </c>
      <c r="D50" s="8">
        <v>2516</v>
      </c>
      <c r="E50" s="8">
        <v>6</v>
      </c>
      <c r="F50" s="8">
        <v>5</v>
      </c>
      <c r="G50" s="6">
        <v>0</v>
      </c>
      <c r="H50" s="6">
        <v>1</v>
      </c>
    </row>
    <row r="51" spans="2:8" s="6" customFormat="1">
      <c r="B51"/>
      <c r="C51" s="6">
        <v>1</v>
      </c>
      <c r="D51" s="8">
        <v>1127</v>
      </c>
      <c r="E51" s="8">
        <v>19</v>
      </c>
      <c r="F51" s="8">
        <v>3</v>
      </c>
      <c r="G51" s="6">
        <v>0</v>
      </c>
      <c r="H51" s="6">
        <v>0</v>
      </c>
    </row>
    <row r="52" spans="2:8" s="6" customFormat="1">
      <c r="B52"/>
      <c r="C52" s="6">
        <v>1</v>
      </c>
      <c r="D52" s="8">
        <v>1922</v>
      </c>
      <c r="E52" s="8">
        <v>11</v>
      </c>
      <c r="F52" s="8">
        <v>2</v>
      </c>
      <c r="G52" s="6">
        <v>0</v>
      </c>
      <c r="H52" s="6">
        <v>0</v>
      </c>
    </row>
    <row r="53" spans="2:8" s="6" customFormat="1">
      <c r="B53"/>
      <c r="C53" s="6">
        <v>1</v>
      </c>
      <c r="D53" s="8">
        <v>941</v>
      </c>
      <c r="E53" s="8">
        <v>10</v>
      </c>
      <c r="F53" s="8">
        <v>9</v>
      </c>
      <c r="G53" s="6">
        <v>0</v>
      </c>
      <c r="H53" s="6">
        <v>1</v>
      </c>
    </row>
    <row r="54" spans="2:8" s="6" customFormat="1">
      <c r="B54"/>
      <c r="C54" s="6">
        <v>1</v>
      </c>
      <c r="D54" s="8">
        <v>463</v>
      </c>
      <c r="E54" s="8">
        <v>5</v>
      </c>
      <c r="F54" s="8">
        <v>0</v>
      </c>
      <c r="G54" s="6">
        <v>1</v>
      </c>
      <c r="H54" s="6">
        <v>1</v>
      </c>
    </row>
    <row r="55" spans="2:8" s="6" customFormat="1">
      <c r="B55"/>
      <c r="C55" s="6">
        <v>1</v>
      </c>
      <c r="D55" s="8">
        <v>745</v>
      </c>
      <c r="E55" s="8">
        <v>7</v>
      </c>
      <c r="F55" s="8">
        <v>3</v>
      </c>
      <c r="G55" s="6">
        <v>1</v>
      </c>
      <c r="H55" s="6">
        <v>1</v>
      </c>
    </row>
    <row r="56" spans="2:8" s="6" customFormat="1">
      <c r="B56"/>
      <c r="C56" s="6">
        <v>1</v>
      </c>
      <c r="D56" s="8">
        <v>1410</v>
      </c>
      <c r="E56" s="8">
        <v>1</v>
      </c>
      <c r="F56" s="8">
        <v>1</v>
      </c>
      <c r="G56" s="6">
        <v>1</v>
      </c>
      <c r="H56" s="6">
        <v>0</v>
      </c>
    </row>
    <row r="57" spans="2:8" s="6" customFormat="1">
      <c r="B57"/>
      <c r="C57" s="6">
        <v>1</v>
      </c>
      <c r="D57" s="8">
        <v>1269</v>
      </c>
      <c r="E57" s="8">
        <v>12</v>
      </c>
      <c r="F57" s="8">
        <v>6</v>
      </c>
      <c r="G57" s="6">
        <v>1</v>
      </c>
      <c r="H57" s="6">
        <v>1</v>
      </c>
    </row>
    <row r="58" spans="2:8" s="6" customFormat="1">
      <c r="B58"/>
      <c r="C58" s="6">
        <v>1</v>
      </c>
      <c r="D58" s="8">
        <v>1413</v>
      </c>
      <c r="E58" s="8">
        <v>7</v>
      </c>
      <c r="F58" s="8">
        <v>1</v>
      </c>
      <c r="G58" s="6">
        <v>0</v>
      </c>
      <c r="H58" s="6">
        <v>0</v>
      </c>
    </row>
    <row r="59" spans="2:8" s="6" customFormat="1">
      <c r="B59"/>
      <c r="C59" s="6">
        <v>1</v>
      </c>
      <c r="D59" s="8">
        <v>674</v>
      </c>
      <c r="E59" s="8">
        <v>6</v>
      </c>
      <c r="F59" s="8">
        <v>3</v>
      </c>
      <c r="G59" s="6">
        <v>0</v>
      </c>
      <c r="H59" s="6">
        <v>1</v>
      </c>
    </row>
    <row r="60" spans="2:8" s="6" customFormat="1">
      <c r="B60"/>
      <c r="C60" s="6">
        <v>1</v>
      </c>
      <c r="D60" s="8">
        <v>1491</v>
      </c>
      <c r="E60" s="8">
        <v>7</v>
      </c>
      <c r="F60" s="8">
        <v>6</v>
      </c>
      <c r="G60" s="6">
        <v>1</v>
      </c>
      <c r="H60" s="6">
        <v>0</v>
      </c>
    </row>
    <row r="61" spans="2:8" s="6" customFormat="1">
      <c r="B61"/>
      <c r="C61" s="6">
        <v>1</v>
      </c>
      <c r="D61" s="8">
        <v>1481</v>
      </c>
      <c r="E61" s="8">
        <v>10</v>
      </c>
      <c r="F61" s="8">
        <v>6</v>
      </c>
      <c r="G61" s="6">
        <v>1</v>
      </c>
      <c r="H61" s="6">
        <v>1</v>
      </c>
    </row>
    <row r="62" spans="2:8" s="6" customFormat="1">
      <c r="B62"/>
      <c r="C62" s="6">
        <v>1</v>
      </c>
      <c r="D62" s="8">
        <v>1111</v>
      </c>
      <c r="E62" s="8">
        <v>14</v>
      </c>
      <c r="F62" s="8">
        <v>1</v>
      </c>
      <c r="G62" s="6">
        <v>0</v>
      </c>
      <c r="H62" s="6">
        <v>0</v>
      </c>
    </row>
    <row r="63" spans="2:8" s="6" customFormat="1">
      <c r="B63"/>
      <c r="C63" s="6">
        <v>1</v>
      </c>
      <c r="D63" s="8">
        <v>2823</v>
      </c>
      <c r="E63" s="8">
        <v>17</v>
      </c>
      <c r="F63" s="8">
        <v>0</v>
      </c>
      <c r="G63" s="6">
        <v>0</v>
      </c>
      <c r="H63" s="6">
        <v>1</v>
      </c>
    </row>
    <row r="64" spans="2:8" s="6" customFormat="1">
      <c r="B64"/>
      <c r="C64" s="6">
        <v>1</v>
      </c>
      <c r="D64" s="8">
        <v>1331</v>
      </c>
      <c r="E64" s="8">
        <v>9</v>
      </c>
      <c r="F64" s="8">
        <v>4</v>
      </c>
      <c r="G64" s="6">
        <v>1</v>
      </c>
      <c r="H64" s="6">
        <v>1</v>
      </c>
    </row>
    <row r="65" spans="2:8" s="6" customFormat="1">
      <c r="B65"/>
      <c r="C65" s="6">
        <v>1</v>
      </c>
      <c r="D65" s="8">
        <v>1710</v>
      </c>
      <c r="E65" s="8">
        <v>0</v>
      </c>
      <c r="F65" s="8">
        <v>5</v>
      </c>
      <c r="G65" s="6">
        <v>0</v>
      </c>
      <c r="H65" s="6">
        <v>1</v>
      </c>
    </row>
    <row r="66" spans="2:8" s="6" customFormat="1">
      <c r="B66"/>
      <c r="C66" s="6">
        <v>1</v>
      </c>
      <c r="D66" s="8">
        <v>890</v>
      </c>
      <c r="E66" s="8">
        <v>7</v>
      </c>
      <c r="F66" s="8">
        <v>1</v>
      </c>
      <c r="G66" s="6">
        <v>1</v>
      </c>
      <c r="H66" s="6">
        <v>0</v>
      </c>
    </row>
    <row r="67" spans="2:8" s="6" customFormat="1">
      <c r="B67"/>
      <c r="C67" s="6">
        <v>1</v>
      </c>
      <c r="D67" s="8">
        <v>1284</v>
      </c>
      <c r="E67" s="8">
        <v>7</v>
      </c>
      <c r="F67" s="8">
        <v>3</v>
      </c>
      <c r="G67" s="6">
        <v>1</v>
      </c>
      <c r="H67" s="6">
        <v>0</v>
      </c>
    </row>
    <row r="68" spans="2:8" s="6" customFormat="1">
      <c r="B68"/>
      <c r="C68" s="6">
        <v>1</v>
      </c>
      <c r="D68" s="8">
        <v>1189</v>
      </c>
      <c r="E68" s="8">
        <v>11</v>
      </c>
      <c r="F68" s="8">
        <v>1</v>
      </c>
      <c r="G68" s="6">
        <v>0</v>
      </c>
      <c r="H68" s="6">
        <v>0</v>
      </c>
    </row>
    <row r="69" spans="2:8" s="6" customFormat="1">
      <c r="B69"/>
      <c r="C69" s="6">
        <v>1</v>
      </c>
      <c r="D69" s="8">
        <v>1450</v>
      </c>
      <c r="E69" s="8">
        <v>15</v>
      </c>
      <c r="F69" s="8">
        <v>3</v>
      </c>
      <c r="G69" s="6">
        <v>1</v>
      </c>
      <c r="H69" s="6">
        <v>0</v>
      </c>
    </row>
    <row r="70" spans="2:8" s="6" customFormat="1">
      <c r="B70"/>
      <c r="C70" s="6">
        <v>1</v>
      </c>
      <c r="D70" s="8">
        <v>498</v>
      </c>
      <c r="E70" s="8">
        <v>0</v>
      </c>
      <c r="F70" s="8">
        <v>1</v>
      </c>
      <c r="G70" s="6">
        <v>1</v>
      </c>
      <c r="H70" s="6">
        <v>0</v>
      </c>
    </row>
    <row r="71" spans="2:8" s="6" customFormat="1">
      <c r="B71"/>
      <c r="C71" s="6">
        <v>1</v>
      </c>
      <c r="D71" s="8">
        <v>1039</v>
      </c>
      <c r="E71" s="8">
        <v>6</v>
      </c>
      <c r="F71" s="8">
        <v>9</v>
      </c>
      <c r="G71" s="6">
        <v>1</v>
      </c>
      <c r="H71" s="6">
        <v>1</v>
      </c>
    </row>
    <row r="72" spans="2:8" s="6" customFormat="1">
      <c r="B72"/>
      <c r="C72" s="6">
        <v>1</v>
      </c>
      <c r="D72" s="8">
        <v>1212</v>
      </c>
      <c r="E72" s="8">
        <v>13</v>
      </c>
      <c r="F72" s="8">
        <v>3</v>
      </c>
      <c r="G72" s="6">
        <v>0</v>
      </c>
      <c r="H72" s="6">
        <v>0</v>
      </c>
    </row>
    <row r="73" spans="2:8" s="6" customFormat="1">
      <c r="B73"/>
      <c r="C73" s="6">
        <v>1</v>
      </c>
      <c r="D73" s="8">
        <v>98</v>
      </c>
      <c r="E73" s="8">
        <v>4</v>
      </c>
      <c r="F73" s="8">
        <v>7</v>
      </c>
      <c r="G73" s="6">
        <v>1</v>
      </c>
      <c r="H73" s="6">
        <v>1</v>
      </c>
    </row>
    <row r="74" spans="2:8" s="6" customFormat="1">
      <c r="B74"/>
      <c r="C74" s="6">
        <v>1</v>
      </c>
      <c r="D74" s="8">
        <v>544</v>
      </c>
      <c r="E74" s="8">
        <v>9</v>
      </c>
      <c r="F74" s="8">
        <v>0</v>
      </c>
      <c r="G74" s="6">
        <v>1</v>
      </c>
      <c r="H74" s="6">
        <v>1</v>
      </c>
    </row>
    <row r="75" spans="2:8" s="6" customFormat="1">
      <c r="B75"/>
      <c r="C75" s="6">
        <v>1</v>
      </c>
      <c r="D75" s="8">
        <v>705</v>
      </c>
      <c r="E75" s="8">
        <v>3</v>
      </c>
      <c r="F75" s="8">
        <v>0</v>
      </c>
      <c r="G75" s="6">
        <v>0</v>
      </c>
      <c r="H75" s="6">
        <v>1</v>
      </c>
    </row>
    <row r="76" spans="2:8" s="6" customFormat="1">
      <c r="B76"/>
      <c r="C76" s="6">
        <v>1</v>
      </c>
      <c r="D76" s="8">
        <v>736</v>
      </c>
      <c r="E76" s="8">
        <v>1</v>
      </c>
      <c r="F76" s="8">
        <v>3</v>
      </c>
      <c r="G76" s="6">
        <v>0</v>
      </c>
      <c r="H76" s="6">
        <v>0</v>
      </c>
    </row>
    <row r="77" spans="2:8" s="6" customFormat="1">
      <c r="B77"/>
      <c r="C77" s="6">
        <v>1</v>
      </c>
      <c r="D77" s="8">
        <v>1141</v>
      </c>
      <c r="E77" s="8">
        <v>4</v>
      </c>
      <c r="F77" s="8">
        <v>2</v>
      </c>
      <c r="G77" s="6">
        <v>0</v>
      </c>
      <c r="H77" s="6">
        <v>0</v>
      </c>
    </row>
    <row r="78" spans="2:8" s="6" customFormat="1">
      <c r="B78"/>
      <c r="C78" s="6">
        <v>1</v>
      </c>
      <c r="D78" s="8">
        <v>1116</v>
      </c>
      <c r="E78" s="8">
        <v>7</v>
      </c>
      <c r="F78" s="8">
        <v>5</v>
      </c>
      <c r="G78" s="6">
        <v>1</v>
      </c>
      <c r="H78" s="6">
        <v>1</v>
      </c>
    </row>
    <row r="79" spans="2:8" s="6" customFormat="1">
      <c r="B79"/>
      <c r="C79" s="6">
        <v>1</v>
      </c>
      <c r="D79" s="8">
        <v>1218</v>
      </c>
      <c r="E79" s="8">
        <v>32</v>
      </c>
      <c r="F79" s="8">
        <v>1</v>
      </c>
      <c r="G79" s="6">
        <v>1</v>
      </c>
      <c r="H79" s="6">
        <v>0</v>
      </c>
    </row>
    <row r="80" spans="2:8" s="6" customFormat="1">
      <c r="B80"/>
      <c r="C80" s="6">
        <v>1</v>
      </c>
      <c r="D80" s="8">
        <v>1005</v>
      </c>
      <c r="E80" s="8">
        <v>1</v>
      </c>
      <c r="F80" s="8">
        <v>1</v>
      </c>
      <c r="G80" s="6">
        <v>1</v>
      </c>
      <c r="H80" s="6">
        <v>0</v>
      </c>
    </row>
    <row r="81" spans="2:8" s="6" customFormat="1">
      <c r="B81"/>
      <c r="C81" s="6">
        <v>1</v>
      </c>
      <c r="D81" s="8">
        <v>623</v>
      </c>
      <c r="E81" s="8">
        <v>19</v>
      </c>
      <c r="F81" s="8">
        <v>23</v>
      </c>
      <c r="G81" s="6">
        <v>0</v>
      </c>
      <c r="H81" s="6">
        <v>0</v>
      </c>
    </row>
    <row r="82" spans="2:8" s="6" customFormat="1">
      <c r="B82"/>
      <c r="C82" s="6">
        <v>1</v>
      </c>
      <c r="D82" s="8">
        <v>1138</v>
      </c>
      <c r="E82" s="8">
        <v>1</v>
      </c>
      <c r="F82" s="8">
        <v>0</v>
      </c>
      <c r="G82" s="6">
        <v>1</v>
      </c>
      <c r="H82" s="6">
        <v>0</v>
      </c>
    </row>
    <row r="83" spans="2:8" s="6" customFormat="1">
      <c r="B83"/>
      <c r="C83" s="6">
        <v>1</v>
      </c>
      <c r="D83" s="8">
        <v>1435</v>
      </c>
      <c r="E83" s="8">
        <v>10</v>
      </c>
      <c r="F83" s="8">
        <v>2</v>
      </c>
      <c r="G83" s="6">
        <v>1</v>
      </c>
      <c r="H83" s="6">
        <v>1</v>
      </c>
    </row>
    <row r="84" spans="2:8" s="6" customFormat="1">
      <c r="B84"/>
      <c r="C84" s="6">
        <v>1</v>
      </c>
      <c r="D84" s="8">
        <v>1250</v>
      </c>
      <c r="E84" s="8">
        <v>16</v>
      </c>
      <c r="F84" s="8">
        <v>3</v>
      </c>
      <c r="G84" s="6">
        <v>1</v>
      </c>
      <c r="H84" s="6">
        <v>1</v>
      </c>
    </row>
    <row r="85" spans="2:8" s="6" customFormat="1">
      <c r="B85"/>
      <c r="C85" s="6">
        <v>1</v>
      </c>
      <c r="D85" s="8">
        <v>1488</v>
      </c>
      <c r="E85" s="8">
        <v>5</v>
      </c>
      <c r="F85" s="8">
        <v>7</v>
      </c>
      <c r="G85" s="6">
        <v>0</v>
      </c>
      <c r="H85" s="6">
        <v>0</v>
      </c>
    </row>
    <row r="86" spans="2:8" s="6" customFormat="1">
      <c r="B86"/>
      <c r="C86" s="6">
        <v>1</v>
      </c>
      <c r="D86" s="8">
        <v>2516</v>
      </c>
      <c r="E86" s="8">
        <v>6</v>
      </c>
      <c r="F86" s="8">
        <v>3</v>
      </c>
      <c r="G86" s="6">
        <v>1</v>
      </c>
      <c r="H86" s="6">
        <v>1</v>
      </c>
    </row>
    <row r="87" spans="2:8" s="6" customFormat="1">
      <c r="B87"/>
      <c r="C87" s="6">
        <v>1</v>
      </c>
      <c r="D87" s="8">
        <v>778</v>
      </c>
      <c r="E87" s="8">
        <v>25</v>
      </c>
      <c r="F87" s="8">
        <v>5</v>
      </c>
      <c r="G87" s="6">
        <v>0</v>
      </c>
      <c r="H87" s="6">
        <v>0</v>
      </c>
    </row>
    <row r="88" spans="2:8" s="6" customFormat="1">
      <c r="B88"/>
      <c r="C88" s="6">
        <v>1</v>
      </c>
      <c r="D88" s="8">
        <v>2702</v>
      </c>
      <c r="E88" s="8">
        <v>6</v>
      </c>
      <c r="F88" s="8">
        <v>0</v>
      </c>
      <c r="G88" s="6">
        <v>0</v>
      </c>
      <c r="H88" s="6">
        <v>1</v>
      </c>
    </row>
    <row r="89" spans="2:8" s="6" customFormat="1">
      <c r="B89"/>
      <c r="C89" s="6">
        <v>1</v>
      </c>
      <c r="D89" s="8">
        <v>941</v>
      </c>
      <c r="E89" s="8">
        <v>10</v>
      </c>
      <c r="F89" s="8">
        <v>15</v>
      </c>
      <c r="G89" s="6">
        <v>1</v>
      </c>
      <c r="H89" s="6">
        <v>1</v>
      </c>
    </row>
    <row r="90" spans="2:8" s="6" customFormat="1">
      <c r="B90"/>
      <c r="C90" s="6">
        <v>1</v>
      </c>
      <c r="D90" s="8">
        <v>463</v>
      </c>
      <c r="E90" s="8">
        <v>2</v>
      </c>
      <c r="F90" s="8">
        <v>0</v>
      </c>
      <c r="G90" s="6">
        <v>0</v>
      </c>
      <c r="H90" s="6">
        <v>0</v>
      </c>
    </row>
    <row r="91" spans="2:8" s="6" customFormat="1">
      <c r="B91"/>
      <c r="C91" s="6">
        <v>1</v>
      </c>
      <c r="D91" s="8">
        <v>406</v>
      </c>
      <c r="E91" s="8">
        <v>7</v>
      </c>
      <c r="F91" s="8">
        <v>2</v>
      </c>
      <c r="G91" s="6">
        <v>1</v>
      </c>
      <c r="H91" s="6">
        <v>1</v>
      </c>
    </row>
    <row r="92" spans="2:8" s="6" customFormat="1">
      <c r="B92"/>
      <c r="C92" s="6">
        <v>1</v>
      </c>
      <c r="D92" s="8">
        <v>1392</v>
      </c>
      <c r="E92" s="8">
        <v>1</v>
      </c>
      <c r="F92" s="8">
        <v>1</v>
      </c>
      <c r="G92" s="6">
        <v>0</v>
      </c>
      <c r="H92" s="6">
        <v>1</v>
      </c>
    </row>
    <row r="93" spans="2:8" s="6" customFormat="1">
      <c r="B93"/>
      <c r="C93" s="6">
        <v>1</v>
      </c>
      <c r="D93" s="8">
        <v>1870</v>
      </c>
      <c r="E93" s="8">
        <v>10</v>
      </c>
      <c r="F93" s="8">
        <v>6</v>
      </c>
      <c r="G93" s="6">
        <v>1</v>
      </c>
      <c r="H93" s="6">
        <v>1</v>
      </c>
    </row>
    <row r="94" spans="2:8" s="6" customFormat="1">
      <c r="B94"/>
      <c r="C94" s="6">
        <v>1</v>
      </c>
      <c r="D94" s="8">
        <v>1377</v>
      </c>
      <c r="E94" s="8">
        <v>7</v>
      </c>
      <c r="F94" s="8">
        <v>0</v>
      </c>
      <c r="G94" s="6">
        <v>1</v>
      </c>
      <c r="H94" s="6">
        <v>1</v>
      </c>
    </row>
    <row r="95" spans="2:8" s="6" customFormat="1">
      <c r="B95"/>
      <c r="C95" s="6">
        <v>1</v>
      </c>
      <c r="D95" s="8">
        <v>674</v>
      </c>
      <c r="E95" s="8">
        <v>6</v>
      </c>
      <c r="F95" s="8">
        <v>3</v>
      </c>
      <c r="G95" s="6">
        <v>0</v>
      </c>
      <c r="H95" s="6">
        <v>0</v>
      </c>
    </row>
    <row r="96" spans="2:8" s="6" customFormat="1">
      <c r="B96"/>
      <c r="C96" s="6">
        <v>1</v>
      </c>
      <c r="D96" s="8">
        <v>1983</v>
      </c>
      <c r="E96" s="8">
        <v>7</v>
      </c>
      <c r="F96" s="8">
        <v>6</v>
      </c>
      <c r="G96" s="6">
        <v>1</v>
      </c>
      <c r="H96" s="6">
        <v>0</v>
      </c>
    </row>
    <row r="97" spans="1:10">
      <c r="C97" s="6">
        <v>1</v>
      </c>
      <c r="D97" s="8">
        <v>1967</v>
      </c>
      <c r="E97" s="8">
        <v>7</v>
      </c>
      <c r="F97" s="8">
        <v>6</v>
      </c>
      <c r="G97" s="6">
        <v>1</v>
      </c>
      <c r="H97" s="6">
        <v>1</v>
      </c>
    </row>
    <row r="98" spans="1:10">
      <c r="C98" s="6">
        <v>1</v>
      </c>
      <c r="D98" s="8">
        <v>839</v>
      </c>
      <c r="E98" s="8">
        <v>13</v>
      </c>
      <c r="F98" s="8">
        <v>0</v>
      </c>
      <c r="G98" s="6">
        <v>0</v>
      </c>
      <c r="H98" s="6">
        <v>1</v>
      </c>
    </row>
    <row r="99" spans="1:10">
      <c r="C99" s="6">
        <v>1</v>
      </c>
      <c r="D99" s="8">
        <v>1489</v>
      </c>
      <c r="E99" s="8">
        <v>30</v>
      </c>
      <c r="F99" s="8">
        <v>0</v>
      </c>
      <c r="G99" s="6">
        <v>0</v>
      </c>
      <c r="H99" s="6">
        <v>0</v>
      </c>
    </row>
    <row r="100" spans="1:10">
      <c r="C100" s="6">
        <v>1</v>
      </c>
      <c r="D100" s="8">
        <v>1560</v>
      </c>
      <c r="E100" s="8">
        <v>7</v>
      </c>
      <c r="F100" s="8">
        <v>5</v>
      </c>
      <c r="G100" s="6">
        <v>1</v>
      </c>
      <c r="H100" s="6">
        <v>1</v>
      </c>
    </row>
    <row r="101" spans="1:10">
      <c r="C101" s="6">
        <v>1</v>
      </c>
      <c r="D101" s="8">
        <v>2184</v>
      </c>
      <c r="E101" s="8">
        <v>0</v>
      </c>
      <c r="F101" s="8">
        <v>9</v>
      </c>
      <c r="G101" s="6">
        <v>0</v>
      </c>
      <c r="H101" s="6">
        <v>0</v>
      </c>
    </row>
    <row r="102" spans="1:10">
      <c r="C102" s="6">
        <v>1</v>
      </c>
      <c r="D102" s="8">
        <v>999</v>
      </c>
      <c r="E102" s="8">
        <v>3</v>
      </c>
      <c r="F102" s="8">
        <v>1</v>
      </c>
      <c r="G102" s="6">
        <v>0</v>
      </c>
      <c r="H102" s="6">
        <v>1</v>
      </c>
    </row>
    <row r="103" spans="1:10">
      <c r="C103" s="6">
        <v>1</v>
      </c>
      <c r="D103" s="8">
        <v>754</v>
      </c>
      <c r="E103" s="8">
        <v>2</v>
      </c>
      <c r="F103" s="8">
        <v>1</v>
      </c>
      <c r="G103" s="6">
        <v>0</v>
      </c>
      <c r="H103" s="6">
        <v>1</v>
      </c>
    </row>
    <row r="104" spans="1:10">
      <c r="C104" s="6">
        <v>1</v>
      </c>
      <c r="D104" s="8">
        <v>1235</v>
      </c>
      <c r="E104" s="8">
        <v>11</v>
      </c>
      <c r="F104" s="8">
        <v>1</v>
      </c>
      <c r="G104" s="6">
        <v>1</v>
      </c>
      <c r="H104" s="6">
        <v>1</v>
      </c>
    </row>
    <row r="105" spans="1:10">
      <c r="C105" s="6">
        <v>1</v>
      </c>
      <c r="D105" s="8">
        <v>967</v>
      </c>
      <c r="E105" s="8">
        <v>21</v>
      </c>
      <c r="F105" s="8">
        <v>1</v>
      </c>
      <c r="G105" s="6">
        <v>1</v>
      </c>
      <c r="H105" s="6">
        <v>0</v>
      </c>
    </row>
    <row r="106" spans="1:10">
      <c r="C106" s="6">
        <v>1</v>
      </c>
      <c r="D106" s="8">
        <v>498</v>
      </c>
      <c r="E106" s="8">
        <v>0</v>
      </c>
      <c r="F106" s="8">
        <v>0</v>
      </c>
      <c r="G106" s="6">
        <v>0</v>
      </c>
      <c r="H106" s="6">
        <v>1</v>
      </c>
    </row>
    <row r="107" spans="1:10">
      <c r="C107" s="6">
        <v>1</v>
      </c>
      <c r="D107" s="8">
        <v>1039</v>
      </c>
      <c r="E107" s="8">
        <v>6</v>
      </c>
      <c r="F107" s="8">
        <v>9</v>
      </c>
      <c r="G107" s="6">
        <v>0</v>
      </c>
      <c r="H107" s="6">
        <v>1</v>
      </c>
    </row>
    <row r="108" spans="1:10">
      <c r="C108" s="6">
        <v>1</v>
      </c>
      <c r="D108" s="8">
        <v>1212</v>
      </c>
      <c r="E108" s="8">
        <v>9</v>
      </c>
      <c r="F108" s="8">
        <v>2</v>
      </c>
      <c r="G108" s="6">
        <v>0</v>
      </c>
      <c r="H108" s="6">
        <v>1</v>
      </c>
    </row>
    <row r="109" spans="1:10">
      <c r="C109" s="6">
        <v>1</v>
      </c>
      <c r="D109" s="8">
        <v>57</v>
      </c>
      <c r="E109" s="8">
        <v>3</v>
      </c>
      <c r="F109" s="8">
        <v>12</v>
      </c>
      <c r="G109" s="6">
        <v>1</v>
      </c>
      <c r="H109" s="6">
        <v>1</v>
      </c>
    </row>
    <row r="110" spans="1:10">
      <c r="C110" s="6">
        <v>2</v>
      </c>
      <c r="D110" s="6">
        <v>1125</v>
      </c>
      <c r="E110" s="6">
        <v>6</v>
      </c>
      <c r="F110" s="6">
        <v>4</v>
      </c>
      <c r="G110" s="6">
        <v>1</v>
      </c>
      <c r="H110" s="6">
        <v>0</v>
      </c>
    </row>
    <row r="111" spans="1:10">
      <c r="A111" s="3"/>
      <c r="B111" s="3"/>
      <c r="C111" s="6">
        <v>2</v>
      </c>
      <c r="D111" s="6">
        <v>1338</v>
      </c>
      <c r="E111" s="6">
        <v>14</v>
      </c>
      <c r="F111" s="6">
        <v>4</v>
      </c>
      <c r="G111" s="6">
        <v>1</v>
      </c>
      <c r="H111" s="6">
        <v>0</v>
      </c>
      <c r="J111" s="3"/>
    </row>
    <row r="112" spans="1:10">
      <c r="C112" s="6">
        <v>2</v>
      </c>
      <c r="D112" s="6">
        <v>1675</v>
      </c>
      <c r="E112" s="6">
        <v>6</v>
      </c>
      <c r="F112" s="6">
        <v>7</v>
      </c>
      <c r="G112" s="6">
        <v>1</v>
      </c>
      <c r="H112" s="6">
        <v>0</v>
      </c>
    </row>
    <row r="113" spans="3:8">
      <c r="C113" s="6">
        <v>2</v>
      </c>
      <c r="D113" s="6">
        <v>1746</v>
      </c>
      <c r="E113" s="6">
        <v>11</v>
      </c>
      <c r="F113" s="6">
        <v>2</v>
      </c>
      <c r="G113" s="6">
        <v>0</v>
      </c>
      <c r="H113" s="6">
        <v>0</v>
      </c>
    </row>
    <row r="114" spans="3:8">
      <c r="C114" s="6">
        <v>2</v>
      </c>
      <c r="D114" s="6">
        <v>1958</v>
      </c>
      <c r="E114" s="6">
        <v>6</v>
      </c>
      <c r="F114" s="6">
        <v>2</v>
      </c>
      <c r="G114" s="6">
        <v>1</v>
      </c>
      <c r="H114" s="6">
        <v>0</v>
      </c>
    </row>
    <row r="115" spans="3:8">
      <c r="C115" s="6">
        <v>2</v>
      </c>
      <c r="D115" s="6">
        <v>1995</v>
      </c>
      <c r="E115" s="6">
        <v>10</v>
      </c>
      <c r="F115" s="6">
        <v>7</v>
      </c>
      <c r="G115" s="6">
        <v>0</v>
      </c>
      <c r="H115" s="6">
        <v>0</v>
      </c>
    </row>
    <row r="116" spans="3:8">
      <c r="C116" s="6">
        <v>2</v>
      </c>
      <c r="D116" s="6">
        <v>2076</v>
      </c>
      <c r="E116" s="6">
        <v>12</v>
      </c>
      <c r="F116" s="6">
        <v>5</v>
      </c>
      <c r="G116" s="6">
        <v>1</v>
      </c>
      <c r="H116" s="6">
        <v>0</v>
      </c>
    </row>
    <row r="117" spans="3:8">
      <c r="C117" s="6">
        <v>2</v>
      </c>
      <c r="D117" s="6">
        <v>2125</v>
      </c>
      <c r="E117" s="6">
        <v>18</v>
      </c>
      <c r="F117" s="6">
        <v>6</v>
      </c>
      <c r="G117" s="6">
        <v>0</v>
      </c>
      <c r="H117" s="6">
        <v>0</v>
      </c>
    </row>
    <row r="118" spans="3:8">
      <c r="C118" s="6">
        <v>2</v>
      </c>
      <c r="D118" s="6">
        <v>2156</v>
      </c>
      <c r="E118" s="6">
        <v>14</v>
      </c>
      <c r="F118" s="6">
        <v>5</v>
      </c>
      <c r="G118" s="6">
        <v>1</v>
      </c>
      <c r="H118" s="6">
        <v>0</v>
      </c>
    </row>
    <row r="119" spans="3:8">
      <c r="C119" s="6">
        <v>2</v>
      </c>
      <c r="D119" s="6">
        <v>2204</v>
      </c>
      <c r="E119" s="6">
        <v>14</v>
      </c>
      <c r="F119" s="6">
        <v>5</v>
      </c>
      <c r="G119" s="6">
        <v>0</v>
      </c>
      <c r="H119" s="6">
        <v>0</v>
      </c>
    </row>
    <row r="120" spans="3:8">
      <c r="C120" s="6">
        <v>2</v>
      </c>
      <c r="D120" s="6">
        <v>2375</v>
      </c>
      <c r="E120" s="6">
        <v>12</v>
      </c>
      <c r="F120" s="6">
        <v>4</v>
      </c>
      <c r="G120" s="6">
        <v>0</v>
      </c>
      <c r="H120" s="6">
        <v>0</v>
      </c>
    </row>
    <row r="121" spans="3:8">
      <c r="C121" s="6">
        <v>2</v>
      </c>
      <c r="D121" s="6">
        <v>2409</v>
      </c>
      <c r="E121" s="6">
        <v>16</v>
      </c>
      <c r="F121" s="6">
        <v>8</v>
      </c>
      <c r="G121" s="6">
        <v>0</v>
      </c>
      <c r="H121" s="6">
        <v>0</v>
      </c>
    </row>
    <row r="122" spans="3:8">
      <c r="C122" s="6">
        <v>2</v>
      </c>
      <c r="D122" s="6">
        <v>1758</v>
      </c>
      <c r="E122" s="8">
        <v>9</v>
      </c>
      <c r="F122" s="6">
        <v>6</v>
      </c>
      <c r="G122" s="6">
        <v>1</v>
      </c>
      <c r="H122" s="6">
        <v>0</v>
      </c>
    </row>
    <row r="123" spans="3:8">
      <c r="C123" s="6">
        <v>2</v>
      </c>
      <c r="D123" s="6">
        <v>2349</v>
      </c>
      <c r="E123" s="8">
        <v>14</v>
      </c>
      <c r="F123" s="6">
        <v>3</v>
      </c>
      <c r="G123" s="6">
        <v>0</v>
      </c>
      <c r="H123" s="6">
        <v>0</v>
      </c>
    </row>
    <row r="124" spans="3:8">
      <c r="C124" s="6">
        <v>2</v>
      </c>
      <c r="D124" s="6">
        <v>2097</v>
      </c>
      <c r="E124" s="8">
        <v>9</v>
      </c>
      <c r="F124" s="6">
        <v>2</v>
      </c>
      <c r="G124" s="6">
        <v>0</v>
      </c>
      <c r="H124" s="6">
        <v>0</v>
      </c>
    </row>
    <row r="125" spans="3:8">
      <c r="C125" s="6">
        <v>2</v>
      </c>
      <c r="D125" s="6">
        <v>2017</v>
      </c>
      <c r="E125" s="8">
        <v>13</v>
      </c>
      <c r="F125" s="6">
        <v>6</v>
      </c>
      <c r="G125" s="6">
        <v>0</v>
      </c>
      <c r="H125" s="6">
        <v>0</v>
      </c>
    </row>
    <row r="126" spans="3:8">
      <c r="C126" s="6">
        <v>2</v>
      </c>
      <c r="D126" s="6">
        <v>1511</v>
      </c>
      <c r="E126" s="8">
        <v>13</v>
      </c>
      <c r="F126" s="6">
        <v>8</v>
      </c>
      <c r="G126" s="6">
        <v>0</v>
      </c>
      <c r="H126" s="6">
        <v>0</v>
      </c>
    </row>
    <row r="127" spans="3:8">
      <c r="C127" s="6">
        <v>2</v>
      </c>
      <c r="D127" s="6">
        <v>1822</v>
      </c>
      <c r="E127" s="8">
        <v>9</v>
      </c>
      <c r="F127" s="6">
        <v>5</v>
      </c>
      <c r="G127" s="6">
        <v>1</v>
      </c>
      <c r="H127" s="6">
        <v>0</v>
      </c>
    </row>
    <row r="128" spans="3:8">
      <c r="C128" s="6">
        <v>2</v>
      </c>
      <c r="D128" s="6">
        <v>2008</v>
      </c>
      <c r="E128" s="8">
        <v>14</v>
      </c>
      <c r="F128" s="6">
        <v>4</v>
      </c>
      <c r="G128" s="6">
        <v>1</v>
      </c>
      <c r="H128" s="6">
        <v>0</v>
      </c>
    </row>
    <row r="129" spans="2:8" s="6" customFormat="1">
      <c r="B129"/>
      <c r="C129" s="6">
        <v>2</v>
      </c>
      <c r="D129" s="6">
        <v>2327</v>
      </c>
      <c r="E129" s="8">
        <v>14</v>
      </c>
      <c r="F129" s="6">
        <v>2</v>
      </c>
      <c r="G129" s="6">
        <v>0</v>
      </c>
      <c r="H129" s="6">
        <v>0</v>
      </c>
    </row>
    <row r="130" spans="2:8" s="6" customFormat="1">
      <c r="B130"/>
      <c r="C130" s="6">
        <v>2</v>
      </c>
      <c r="D130" s="6">
        <v>1144</v>
      </c>
      <c r="E130" s="8">
        <v>5</v>
      </c>
      <c r="F130" s="6">
        <v>5</v>
      </c>
      <c r="G130" s="6">
        <v>0</v>
      </c>
      <c r="H130" s="6">
        <v>0</v>
      </c>
    </row>
    <row r="131" spans="2:8" s="6" customFormat="1">
      <c r="B131"/>
      <c r="C131" s="6">
        <v>2</v>
      </c>
      <c r="D131" s="6">
        <v>1303</v>
      </c>
      <c r="E131" s="8">
        <v>10</v>
      </c>
      <c r="F131" s="6">
        <v>2</v>
      </c>
      <c r="G131" s="6">
        <v>0</v>
      </c>
      <c r="H131" s="6">
        <v>0</v>
      </c>
    </row>
    <row r="132" spans="2:8" s="6" customFormat="1">
      <c r="B132"/>
      <c r="C132" s="6">
        <v>2</v>
      </c>
      <c r="D132" s="6">
        <v>908</v>
      </c>
      <c r="E132" s="8">
        <v>6</v>
      </c>
      <c r="F132" s="6">
        <v>4</v>
      </c>
      <c r="G132" s="6">
        <v>0</v>
      </c>
      <c r="H132" s="6">
        <v>0</v>
      </c>
    </row>
    <row r="133" spans="2:8" s="6" customFormat="1">
      <c r="B133"/>
      <c r="C133" s="6">
        <v>2</v>
      </c>
      <c r="D133" s="6">
        <v>1851</v>
      </c>
      <c r="E133" s="8">
        <v>15</v>
      </c>
      <c r="F133" s="6">
        <v>4</v>
      </c>
      <c r="G133" s="6">
        <v>1</v>
      </c>
      <c r="H133" s="6">
        <v>0</v>
      </c>
    </row>
    <row r="134" spans="2:8" s="6" customFormat="1">
      <c r="B134"/>
      <c r="C134" s="6">
        <v>2</v>
      </c>
      <c r="D134" s="6">
        <v>1589</v>
      </c>
      <c r="E134" s="8">
        <v>13</v>
      </c>
      <c r="F134" s="6">
        <v>6</v>
      </c>
      <c r="G134" s="6">
        <v>0</v>
      </c>
      <c r="H134" s="6">
        <v>0</v>
      </c>
    </row>
    <row r="135" spans="2:8" s="6" customFormat="1">
      <c r="B135"/>
      <c r="C135" s="6">
        <v>2</v>
      </c>
      <c r="D135" s="6">
        <v>1953</v>
      </c>
      <c r="E135" s="8">
        <v>11</v>
      </c>
      <c r="F135" s="6">
        <v>2</v>
      </c>
      <c r="G135" s="6">
        <v>1</v>
      </c>
      <c r="H135" s="6">
        <v>0</v>
      </c>
    </row>
    <row r="136" spans="2:8" s="6" customFormat="1">
      <c r="B136"/>
      <c r="C136" s="6">
        <v>2</v>
      </c>
      <c r="D136" s="6">
        <v>1526</v>
      </c>
      <c r="E136" s="6">
        <v>8</v>
      </c>
      <c r="F136" s="6">
        <v>4</v>
      </c>
      <c r="G136" s="6">
        <v>0</v>
      </c>
      <c r="H136" s="6">
        <v>1</v>
      </c>
    </row>
    <row r="137" spans="2:8" s="6" customFormat="1">
      <c r="B137"/>
      <c r="C137" s="6">
        <v>2</v>
      </c>
      <c r="D137" s="6">
        <v>1616</v>
      </c>
      <c r="E137" s="6">
        <v>10</v>
      </c>
      <c r="F137" s="6">
        <v>4</v>
      </c>
      <c r="G137" s="6">
        <v>1</v>
      </c>
      <c r="H137" s="6">
        <v>1</v>
      </c>
    </row>
    <row r="138" spans="2:8" s="6" customFormat="1">
      <c r="B138"/>
      <c r="C138" s="6">
        <v>2</v>
      </c>
      <c r="D138" s="6">
        <v>1756</v>
      </c>
      <c r="E138" s="6">
        <v>13</v>
      </c>
      <c r="F138" s="6">
        <v>4</v>
      </c>
      <c r="G138" s="6">
        <v>0</v>
      </c>
      <c r="H138" s="6">
        <v>1</v>
      </c>
    </row>
    <row r="139" spans="2:8" s="6" customFormat="1">
      <c r="B139"/>
      <c r="C139" s="6">
        <v>2</v>
      </c>
      <c r="D139" s="6">
        <v>1885</v>
      </c>
      <c r="E139" s="6">
        <v>10</v>
      </c>
      <c r="F139" s="6">
        <v>6</v>
      </c>
      <c r="G139" s="6">
        <v>1</v>
      </c>
      <c r="H139" s="6">
        <v>1</v>
      </c>
    </row>
    <row r="140" spans="2:8" s="6" customFormat="1">
      <c r="B140"/>
      <c r="C140" s="6">
        <v>2</v>
      </c>
      <c r="D140" s="6">
        <v>1989</v>
      </c>
      <c r="E140" s="6">
        <v>12</v>
      </c>
      <c r="F140" s="6">
        <v>3</v>
      </c>
      <c r="G140" s="6">
        <v>0</v>
      </c>
      <c r="H140" s="6">
        <v>1</v>
      </c>
    </row>
    <row r="141" spans="2:8" s="6" customFormat="1">
      <c r="B141"/>
      <c r="C141" s="6">
        <v>2</v>
      </c>
      <c r="D141" s="6">
        <v>2297</v>
      </c>
      <c r="E141" s="8">
        <v>13</v>
      </c>
      <c r="F141" s="6">
        <v>8</v>
      </c>
      <c r="G141" s="6">
        <v>0</v>
      </c>
      <c r="H141" s="6">
        <v>1</v>
      </c>
    </row>
    <row r="142" spans="2:8" s="6" customFormat="1">
      <c r="B142"/>
      <c r="C142" s="6">
        <v>2</v>
      </c>
      <c r="D142" s="6">
        <v>2310</v>
      </c>
      <c r="E142" s="8">
        <v>10</v>
      </c>
      <c r="F142" s="6">
        <v>7</v>
      </c>
      <c r="G142" s="6">
        <v>1</v>
      </c>
      <c r="H142" s="6">
        <v>1</v>
      </c>
    </row>
    <row r="143" spans="2:8" s="6" customFormat="1">
      <c r="B143"/>
      <c r="C143" s="6">
        <v>2</v>
      </c>
      <c r="D143" s="6">
        <v>973</v>
      </c>
      <c r="E143" s="8">
        <v>8</v>
      </c>
      <c r="F143" s="6">
        <v>5</v>
      </c>
      <c r="G143" s="6">
        <v>1</v>
      </c>
      <c r="H143" s="6">
        <v>1</v>
      </c>
    </row>
    <row r="144" spans="2:8" s="6" customFormat="1">
      <c r="B144"/>
      <c r="C144" s="6">
        <v>2</v>
      </c>
      <c r="D144" s="6">
        <v>1991</v>
      </c>
      <c r="E144" s="8">
        <v>15</v>
      </c>
      <c r="F144" s="6">
        <v>5</v>
      </c>
      <c r="G144" s="6">
        <v>0</v>
      </c>
      <c r="H144" s="6">
        <v>1</v>
      </c>
    </row>
    <row r="145" spans="2:8" s="6" customFormat="1">
      <c r="B145"/>
      <c r="C145" s="6">
        <v>2</v>
      </c>
      <c r="D145" s="6">
        <v>1701</v>
      </c>
      <c r="E145" s="8">
        <v>7</v>
      </c>
      <c r="F145" s="6">
        <v>4</v>
      </c>
      <c r="G145" s="6">
        <v>0</v>
      </c>
      <c r="H145" s="6">
        <v>1</v>
      </c>
    </row>
    <row r="146" spans="2:8" s="6" customFormat="1">
      <c r="B146"/>
      <c r="C146" s="6">
        <v>2</v>
      </c>
      <c r="D146" s="6">
        <v>1909</v>
      </c>
      <c r="E146" s="8">
        <v>12</v>
      </c>
      <c r="F146" s="6">
        <v>4</v>
      </c>
      <c r="G146" s="6">
        <v>0</v>
      </c>
      <c r="H146" s="6">
        <v>1</v>
      </c>
    </row>
    <row r="147" spans="2:8" s="6" customFormat="1">
      <c r="B147"/>
      <c r="C147" s="6">
        <v>2</v>
      </c>
      <c r="D147" s="8">
        <v>1363</v>
      </c>
      <c r="E147" s="8">
        <v>6</v>
      </c>
      <c r="F147" s="8">
        <v>6</v>
      </c>
      <c r="G147" s="6">
        <v>1</v>
      </c>
      <c r="H147" s="6">
        <v>0</v>
      </c>
    </row>
    <row r="148" spans="2:8" s="6" customFormat="1">
      <c r="B148"/>
      <c r="C148" s="6">
        <v>2</v>
      </c>
      <c r="D148" s="8">
        <v>1338</v>
      </c>
      <c r="E148" s="8">
        <v>0</v>
      </c>
      <c r="F148" s="8">
        <v>0</v>
      </c>
      <c r="G148" s="6">
        <v>1</v>
      </c>
      <c r="H148" s="6">
        <v>0</v>
      </c>
    </row>
    <row r="149" spans="2:8" s="6" customFormat="1">
      <c r="B149"/>
      <c r="C149" s="6">
        <v>2</v>
      </c>
      <c r="D149" s="8">
        <v>2501</v>
      </c>
      <c r="E149" s="8">
        <v>6</v>
      </c>
      <c r="F149" s="8">
        <v>8</v>
      </c>
      <c r="G149" s="6">
        <v>0</v>
      </c>
      <c r="H149" s="6">
        <v>0</v>
      </c>
    </row>
    <row r="150" spans="2:8" s="6" customFormat="1">
      <c r="B150"/>
      <c r="C150" s="6">
        <v>2</v>
      </c>
      <c r="D150" s="8">
        <v>2553</v>
      </c>
      <c r="E150" s="8">
        <v>1</v>
      </c>
      <c r="F150" s="8">
        <v>1</v>
      </c>
      <c r="G150" s="6">
        <v>1</v>
      </c>
      <c r="H150" s="6">
        <v>1</v>
      </c>
    </row>
    <row r="151" spans="2:8" s="6" customFormat="1">
      <c r="B151"/>
      <c r="C151" s="6">
        <v>2</v>
      </c>
      <c r="D151" s="8">
        <v>1429</v>
      </c>
      <c r="E151" s="8">
        <v>5</v>
      </c>
      <c r="F151" s="8">
        <v>2</v>
      </c>
      <c r="G151" s="6">
        <v>1</v>
      </c>
      <c r="H151" s="6">
        <v>1</v>
      </c>
    </row>
    <row r="152" spans="2:8" s="6" customFormat="1">
      <c r="B152"/>
      <c r="C152" s="6">
        <v>2</v>
      </c>
      <c r="D152" s="8">
        <v>1995</v>
      </c>
      <c r="E152" s="8">
        <v>4</v>
      </c>
      <c r="F152" s="8">
        <v>5</v>
      </c>
      <c r="G152" s="6">
        <v>0</v>
      </c>
      <c r="H152" s="6">
        <v>0</v>
      </c>
    </row>
    <row r="153" spans="2:8" s="6" customFormat="1">
      <c r="B153"/>
      <c r="C153" s="6">
        <v>2</v>
      </c>
      <c r="D153" s="8">
        <v>2076</v>
      </c>
      <c r="E153" s="8">
        <v>9</v>
      </c>
      <c r="F153" s="8">
        <v>7</v>
      </c>
      <c r="G153" s="6">
        <v>0</v>
      </c>
      <c r="H153" s="6">
        <v>0</v>
      </c>
    </row>
    <row r="154" spans="2:8" s="6" customFormat="1">
      <c r="B154"/>
      <c r="C154" s="6">
        <v>2</v>
      </c>
      <c r="D154" s="8">
        <v>2125</v>
      </c>
      <c r="E154" s="8">
        <v>6</v>
      </c>
      <c r="F154" s="8">
        <v>3</v>
      </c>
      <c r="G154" s="6">
        <v>0</v>
      </c>
      <c r="H154" s="6">
        <v>1</v>
      </c>
    </row>
    <row r="155" spans="2:8" s="6" customFormat="1">
      <c r="B155"/>
      <c r="C155" s="6">
        <v>2</v>
      </c>
      <c r="D155" s="8">
        <v>2156</v>
      </c>
      <c r="E155" s="8">
        <v>16</v>
      </c>
      <c r="F155" s="8">
        <v>5</v>
      </c>
      <c r="G155" s="6">
        <v>1</v>
      </c>
      <c r="H155" s="6">
        <v>0</v>
      </c>
    </row>
    <row r="156" spans="2:8" s="6" customFormat="1">
      <c r="B156"/>
      <c r="C156" s="6">
        <v>2</v>
      </c>
      <c r="D156" s="8">
        <v>2204</v>
      </c>
      <c r="E156" s="8">
        <v>3</v>
      </c>
      <c r="F156" s="8">
        <v>5</v>
      </c>
      <c r="G156" s="6">
        <v>0</v>
      </c>
      <c r="H156" s="6">
        <v>0</v>
      </c>
    </row>
    <row r="157" spans="2:8" s="6" customFormat="1">
      <c r="B157"/>
      <c r="C157" s="6">
        <v>2</v>
      </c>
      <c r="D157" s="8">
        <v>2559</v>
      </c>
      <c r="E157" s="8">
        <v>6</v>
      </c>
      <c r="F157" s="8">
        <v>0</v>
      </c>
      <c r="G157" s="6">
        <v>1</v>
      </c>
      <c r="H157" s="6">
        <v>1</v>
      </c>
    </row>
    <row r="158" spans="2:8" s="6" customFormat="1">
      <c r="B158"/>
      <c r="C158" s="6">
        <v>2</v>
      </c>
      <c r="D158" s="8">
        <v>2762</v>
      </c>
      <c r="E158" s="8">
        <v>22</v>
      </c>
      <c r="F158" s="8">
        <v>5</v>
      </c>
      <c r="G158" s="6">
        <v>1</v>
      </c>
      <c r="H158" s="6">
        <v>1</v>
      </c>
    </row>
    <row r="159" spans="2:8" s="6" customFormat="1">
      <c r="B159"/>
      <c r="C159" s="6">
        <v>2</v>
      </c>
      <c r="D159" s="8">
        <v>1803</v>
      </c>
      <c r="E159" s="8">
        <v>11</v>
      </c>
      <c r="F159" s="8">
        <v>6</v>
      </c>
      <c r="G159" s="6">
        <v>1</v>
      </c>
      <c r="H159" s="6">
        <v>1</v>
      </c>
    </row>
    <row r="160" spans="2:8" s="6" customFormat="1">
      <c r="B160"/>
      <c r="C160" s="6">
        <v>2</v>
      </c>
      <c r="D160" s="8">
        <v>3488</v>
      </c>
      <c r="E160" s="8">
        <v>24</v>
      </c>
      <c r="F160" s="8">
        <v>3</v>
      </c>
      <c r="G160" s="6">
        <v>0</v>
      </c>
      <c r="H160" s="6">
        <v>1</v>
      </c>
    </row>
    <row r="161" spans="2:8" s="6" customFormat="1">
      <c r="B161"/>
      <c r="C161" s="6">
        <v>2</v>
      </c>
      <c r="D161" s="8">
        <v>2720</v>
      </c>
      <c r="E161" s="8">
        <v>2</v>
      </c>
      <c r="F161" s="8">
        <v>2</v>
      </c>
      <c r="G161" s="6">
        <v>0</v>
      </c>
      <c r="H161" s="6">
        <v>0</v>
      </c>
    </row>
    <row r="162" spans="2:8" s="6" customFormat="1">
      <c r="B162"/>
      <c r="C162" s="6">
        <v>2</v>
      </c>
      <c r="D162" s="8">
        <v>1768</v>
      </c>
      <c r="E162" s="8">
        <v>18</v>
      </c>
      <c r="F162" s="8">
        <v>7</v>
      </c>
      <c r="G162" s="6">
        <v>0</v>
      </c>
      <c r="H162" s="6">
        <v>1</v>
      </c>
    </row>
    <row r="163" spans="2:8" s="6" customFormat="1">
      <c r="B163"/>
      <c r="C163" s="6">
        <v>2</v>
      </c>
      <c r="D163" s="8">
        <v>2197</v>
      </c>
      <c r="E163" s="8">
        <v>13</v>
      </c>
      <c r="F163" s="8">
        <v>4</v>
      </c>
      <c r="G163" s="6">
        <v>0</v>
      </c>
      <c r="H163" s="6">
        <v>1</v>
      </c>
    </row>
    <row r="164" spans="2:8" s="6" customFormat="1">
      <c r="B164"/>
      <c r="C164" s="6">
        <v>2</v>
      </c>
      <c r="D164" s="8">
        <v>2314</v>
      </c>
      <c r="E164" s="8">
        <v>9</v>
      </c>
      <c r="F164" s="8">
        <v>5</v>
      </c>
      <c r="G164" s="6">
        <v>0</v>
      </c>
      <c r="H164" s="6">
        <v>1</v>
      </c>
    </row>
    <row r="165" spans="2:8" s="6" customFormat="1">
      <c r="B165"/>
      <c r="C165" s="6">
        <v>2</v>
      </c>
      <c r="D165" s="8">
        <v>2008</v>
      </c>
      <c r="E165" s="8">
        <v>21</v>
      </c>
      <c r="F165" s="8">
        <v>1</v>
      </c>
      <c r="G165" s="6">
        <v>0</v>
      </c>
      <c r="H165" s="6">
        <v>1</v>
      </c>
    </row>
    <row r="166" spans="2:8" s="6" customFormat="1">
      <c r="B166"/>
      <c r="C166" s="6">
        <v>2</v>
      </c>
      <c r="D166" s="8">
        <v>2549</v>
      </c>
      <c r="E166" s="8">
        <v>1</v>
      </c>
      <c r="F166" s="8">
        <v>2</v>
      </c>
      <c r="G166" s="6">
        <v>1</v>
      </c>
      <c r="H166" s="6">
        <v>1</v>
      </c>
    </row>
    <row r="167" spans="2:8" s="6" customFormat="1">
      <c r="B167"/>
      <c r="C167" s="6">
        <v>2</v>
      </c>
      <c r="D167" s="8">
        <v>1273</v>
      </c>
      <c r="E167" s="8">
        <v>5</v>
      </c>
      <c r="F167" s="8">
        <v>5</v>
      </c>
      <c r="G167" s="6">
        <v>1</v>
      </c>
      <c r="H167" s="6">
        <v>1</v>
      </c>
    </row>
    <row r="168" spans="2:8" s="6" customFormat="1">
      <c r="B168"/>
      <c r="C168" s="6">
        <v>2</v>
      </c>
      <c r="D168" s="8">
        <v>1582</v>
      </c>
      <c r="E168" s="8">
        <v>6</v>
      </c>
      <c r="F168" s="8">
        <v>2</v>
      </c>
      <c r="G168" s="6">
        <v>0</v>
      </c>
      <c r="H168" s="6">
        <v>0</v>
      </c>
    </row>
    <row r="169" spans="2:8" s="6" customFormat="1">
      <c r="B169"/>
      <c r="C169" s="6">
        <v>2</v>
      </c>
      <c r="D169" s="8">
        <v>908</v>
      </c>
      <c r="E169" s="8">
        <v>7</v>
      </c>
      <c r="F169" s="8">
        <v>0</v>
      </c>
      <c r="G169" s="6">
        <v>0</v>
      </c>
      <c r="H169" s="6">
        <v>1</v>
      </c>
    </row>
    <row r="170" spans="2:8" s="6" customFormat="1">
      <c r="B170"/>
      <c r="C170" s="6">
        <v>2</v>
      </c>
      <c r="D170" s="8">
        <v>2182</v>
      </c>
      <c r="E170" s="8">
        <v>15</v>
      </c>
      <c r="F170" s="8">
        <v>7</v>
      </c>
      <c r="G170" s="6">
        <v>1</v>
      </c>
      <c r="H170" s="6">
        <v>0</v>
      </c>
    </row>
    <row r="171" spans="2:8" s="6" customFormat="1">
      <c r="B171"/>
      <c r="C171" s="6">
        <v>2</v>
      </c>
      <c r="D171" s="8">
        <v>1666</v>
      </c>
      <c r="E171" s="8">
        <v>2</v>
      </c>
      <c r="F171" s="8">
        <v>6</v>
      </c>
      <c r="G171" s="6">
        <v>1</v>
      </c>
      <c r="H171" s="6">
        <v>0</v>
      </c>
    </row>
    <row r="172" spans="2:8" s="6" customFormat="1">
      <c r="B172"/>
      <c r="C172" s="6">
        <v>2</v>
      </c>
      <c r="D172" s="8">
        <v>1924</v>
      </c>
      <c r="E172" s="8">
        <v>7</v>
      </c>
      <c r="F172" s="8">
        <v>2</v>
      </c>
      <c r="G172" s="6">
        <v>1</v>
      </c>
      <c r="H172" s="6">
        <v>0</v>
      </c>
    </row>
    <row r="173" spans="2:8" s="6" customFormat="1">
      <c r="B173"/>
      <c r="C173" s="6">
        <v>2</v>
      </c>
      <c r="D173" s="8">
        <v>1526</v>
      </c>
      <c r="E173" s="8">
        <v>8</v>
      </c>
      <c r="F173" s="8">
        <v>5</v>
      </c>
      <c r="G173" s="6">
        <v>0</v>
      </c>
      <c r="H173" s="6">
        <v>1</v>
      </c>
    </row>
    <row r="174" spans="2:8" s="6" customFormat="1">
      <c r="B174"/>
      <c r="C174" s="6">
        <v>2</v>
      </c>
      <c r="D174" s="8">
        <v>1290</v>
      </c>
      <c r="E174" s="8">
        <v>10</v>
      </c>
      <c r="F174" s="8">
        <v>4</v>
      </c>
      <c r="G174" s="6">
        <v>0</v>
      </c>
      <c r="H174" s="6">
        <v>0</v>
      </c>
    </row>
    <row r="175" spans="2:8" s="6" customFormat="1">
      <c r="B175"/>
      <c r="C175" s="6">
        <v>2</v>
      </c>
      <c r="D175" s="8">
        <v>2033</v>
      </c>
      <c r="E175" s="8">
        <v>0</v>
      </c>
      <c r="F175" s="8">
        <v>1</v>
      </c>
      <c r="G175" s="6">
        <v>1</v>
      </c>
      <c r="H175" s="6">
        <v>1</v>
      </c>
    </row>
    <row r="176" spans="2:8" s="6" customFormat="1">
      <c r="B176"/>
      <c r="C176" s="6">
        <v>2</v>
      </c>
      <c r="D176" s="8">
        <v>1522</v>
      </c>
      <c r="E176" s="8">
        <v>3</v>
      </c>
      <c r="F176" s="8">
        <v>6</v>
      </c>
      <c r="G176" s="6">
        <v>1</v>
      </c>
      <c r="H176" s="6">
        <v>1</v>
      </c>
    </row>
    <row r="177" spans="2:8" s="6" customFormat="1">
      <c r="B177"/>
      <c r="C177" s="6">
        <v>2</v>
      </c>
      <c r="D177" s="8">
        <v>1989</v>
      </c>
      <c r="E177" s="8">
        <v>12</v>
      </c>
      <c r="F177" s="8">
        <v>0</v>
      </c>
      <c r="G177" s="6">
        <v>0</v>
      </c>
      <c r="H177" s="6">
        <v>0</v>
      </c>
    </row>
    <row r="178" spans="2:8" s="6" customFormat="1">
      <c r="B178"/>
      <c r="C178" s="6">
        <v>2</v>
      </c>
      <c r="D178" s="8">
        <v>2570</v>
      </c>
      <c r="E178" s="8">
        <v>13</v>
      </c>
      <c r="F178" s="8">
        <v>5</v>
      </c>
      <c r="G178" s="6">
        <v>1</v>
      </c>
      <c r="H178" s="6">
        <v>1</v>
      </c>
    </row>
    <row r="179" spans="2:8" s="6" customFormat="1">
      <c r="B179"/>
      <c r="C179" s="6">
        <v>2</v>
      </c>
      <c r="D179" s="8">
        <v>2889</v>
      </c>
      <c r="E179" s="8">
        <v>17</v>
      </c>
      <c r="F179" s="8">
        <v>1</v>
      </c>
      <c r="G179" s="6">
        <v>0</v>
      </c>
      <c r="H179" s="6">
        <v>1</v>
      </c>
    </row>
    <row r="180" spans="2:8" s="6" customFormat="1">
      <c r="B180"/>
      <c r="C180" s="6">
        <v>2</v>
      </c>
      <c r="D180" s="8">
        <v>1409</v>
      </c>
      <c r="E180" s="8">
        <v>8</v>
      </c>
      <c r="F180" s="8">
        <v>0</v>
      </c>
      <c r="G180" s="6">
        <v>0</v>
      </c>
      <c r="H180" s="6">
        <v>0</v>
      </c>
    </row>
    <row r="181" spans="2:8" s="6" customFormat="1">
      <c r="B181"/>
      <c r="C181" s="6">
        <v>2</v>
      </c>
      <c r="D181" s="8">
        <v>1991</v>
      </c>
      <c r="E181" s="8">
        <v>13</v>
      </c>
      <c r="F181" s="8">
        <v>0</v>
      </c>
      <c r="G181" s="6">
        <v>1</v>
      </c>
      <c r="H181" s="6">
        <v>1</v>
      </c>
    </row>
    <row r="182" spans="2:8" s="6" customFormat="1">
      <c r="B182"/>
      <c r="C182" s="6">
        <v>2</v>
      </c>
      <c r="D182" s="8">
        <v>1701</v>
      </c>
      <c r="E182" s="8">
        <v>1</v>
      </c>
      <c r="F182" s="8">
        <v>4</v>
      </c>
      <c r="G182" s="6">
        <v>0</v>
      </c>
      <c r="H182" s="6">
        <v>0</v>
      </c>
    </row>
    <row r="183" spans="2:8" s="6" customFormat="1">
      <c r="B183"/>
      <c r="C183" s="6">
        <v>2</v>
      </c>
      <c r="D183" s="8">
        <v>1740</v>
      </c>
      <c r="E183" s="8">
        <v>2</v>
      </c>
      <c r="F183" s="8">
        <v>0</v>
      </c>
      <c r="G183" s="6">
        <v>1</v>
      </c>
      <c r="H183" s="6">
        <v>0</v>
      </c>
    </row>
    <row r="184" spans="2:8" s="6" customFormat="1">
      <c r="B184"/>
      <c r="C184" s="6">
        <v>2</v>
      </c>
      <c r="D184" s="8">
        <v>1298</v>
      </c>
      <c r="E184" s="8">
        <v>10</v>
      </c>
      <c r="F184" s="8">
        <v>4</v>
      </c>
      <c r="G184" s="6">
        <v>0</v>
      </c>
      <c r="H184" s="6">
        <v>0</v>
      </c>
    </row>
    <row r="185" spans="2:8" s="6" customFormat="1">
      <c r="B185"/>
      <c r="C185" s="6">
        <v>2</v>
      </c>
      <c r="D185" s="8">
        <v>1694</v>
      </c>
      <c r="E185" s="8">
        <v>0</v>
      </c>
      <c r="F185" s="8">
        <v>0</v>
      </c>
      <c r="G185" s="6">
        <v>1</v>
      </c>
      <c r="H185" s="6">
        <v>0</v>
      </c>
    </row>
    <row r="186" spans="2:8" s="6" customFormat="1">
      <c r="B186"/>
      <c r="C186" s="6">
        <v>2</v>
      </c>
      <c r="D186" s="8">
        <v>2649</v>
      </c>
      <c r="E186" s="8">
        <v>5</v>
      </c>
      <c r="F186" s="8">
        <v>11</v>
      </c>
      <c r="G186" s="6">
        <v>0</v>
      </c>
      <c r="H186" s="6">
        <v>1</v>
      </c>
    </row>
    <row r="187" spans="2:8" s="6" customFormat="1">
      <c r="B187"/>
      <c r="C187" s="6">
        <v>2</v>
      </c>
      <c r="D187" s="8">
        <v>2553</v>
      </c>
      <c r="E187" s="8">
        <v>1</v>
      </c>
      <c r="F187" s="8">
        <v>0</v>
      </c>
      <c r="G187" s="6">
        <v>1</v>
      </c>
      <c r="H187" s="6">
        <v>0</v>
      </c>
    </row>
    <row r="188" spans="2:8" s="6" customFormat="1">
      <c r="B188"/>
      <c r="C188" s="6">
        <v>2</v>
      </c>
      <c r="D188" s="8">
        <v>1429</v>
      </c>
      <c r="E188" s="8">
        <v>4</v>
      </c>
      <c r="F188" s="8">
        <v>2</v>
      </c>
      <c r="G188" s="6">
        <v>0</v>
      </c>
      <c r="H188" s="6">
        <v>0</v>
      </c>
    </row>
    <row r="189" spans="2:8" s="6" customFormat="1">
      <c r="B189"/>
      <c r="C189" s="6">
        <v>2</v>
      </c>
      <c r="D189" s="8">
        <v>1995</v>
      </c>
      <c r="E189" s="8">
        <v>0</v>
      </c>
      <c r="F189" s="8">
        <v>8</v>
      </c>
      <c r="G189" s="6">
        <v>1</v>
      </c>
      <c r="H189" s="6">
        <v>1</v>
      </c>
    </row>
    <row r="190" spans="2:8" s="6" customFormat="1">
      <c r="B190"/>
      <c r="C190" s="6">
        <v>2</v>
      </c>
      <c r="D190" s="8">
        <v>2149</v>
      </c>
      <c r="E190" s="8">
        <v>3</v>
      </c>
      <c r="F190" s="8">
        <v>6</v>
      </c>
      <c r="G190" s="6">
        <v>0</v>
      </c>
      <c r="H190" s="6">
        <v>1</v>
      </c>
    </row>
    <row r="191" spans="2:8" s="6" customFormat="1">
      <c r="B191"/>
      <c r="C191" s="6">
        <v>2</v>
      </c>
      <c r="D191" s="8">
        <v>2125</v>
      </c>
      <c r="E191" s="8">
        <v>8</v>
      </c>
      <c r="F191" s="8">
        <v>3</v>
      </c>
      <c r="G191" s="6">
        <v>1</v>
      </c>
      <c r="H191" s="6">
        <v>0</v>
      </c>
    </row>
    <row r="192" spans="2:8" s="6" customFormat="1">
      <c r="B192"/>
      <c r="C192" s="6">
        <v>2</v>
      </c>
      <c r="D192" s="8">
        <v>2507</v>
      </c>
      <c r="E192" s="8">
        <v>18</v>
      </c>
      <c r="F192" s="8">
        <v>5</v>
      </c>
      <c r="G192" s="6">
        <v>1</v>
      </c>
      <c r="H192" s="6">
        <v>1</v>
      </c>
    </row>
    <row r="193" spans="2:8" s="6" customFormat="1">
      <c r="B193"/>
      <c r="C193" s="6">
        <v>2</v>
      </c>
      <c r="D193" s="8">
        <v>3237</v>
      </c>
      <c r="E193" s="8">
        <v>3</v>
      </c>
      <c r="F193" s="8">
        <v>5</v>
      </c>
      <c r="G193" s="6">
        <v>1</v>
      </c>
      <c r="H193" s="6">
        <v>1</v>
      </c>
    </row>
    <row r="194" spans="2:8" s="6" customFormat="1">
      <c r="B194"/>
      <c r="C194" s="6">
        <v>2</v>
      </c>
      <c r="D194" s="8">
        <v>1411</v>
      </c>
      <c r="E194" s="8">
        <v>11</v>
      </c>
      <c r="F194" s="8">
        <v>0</v>
      </c>
      <c r="G194" s="6">
        <v>0</v>
      </c>
      <c r="H194" s="6">
        <v>0</v>
      </c>
    </row>
    <row r="195" spans="2:8" s="6" customFormat="1">
      <c r="B195"/>
      <c r="C195" s="6">
        <v>2</v>
      </c>
      <c r="D195" s="8">
        <v>1603</v>
      </c>
      <c r="E195" s="8">
        <v>10</v>
      </c>
      <c r="F195" s="8">
        <v>5</v>
      </c>
      <c r="G195" s="6">
        <v>1</v>
      </c>
      <c r="H195" s="6">
        <v>1</v>
      </c>
    </row>
    <row r="196" spans="2:8" s="6" customFormat="1">
      <c r="B196"/>
      <c r="C196" s="6">
        <v>2</v>
      </c>
      <c r="D196" s="8">
        <v>2690</v>
      </c>
      <c r="E196" s="8">
        <v>12</v>
      </c>
      <c r="F196" s="8">
        <v>6</v>
      </c>
      <c r="G196" s="6">
        <v>1</v>
      </c>
      <c r="H196" s="6">
        <v>1</v>
      </c>
    </row>
    <row r="197" spans="2:8" s="6" customFormat="1">
      <c r="B197"/>
      <c r="C197" s="6">
        <v>2</v>
      </c>
      <c r="D197" s="8">
        <v>4926</v>
      </c>
      <c r="E197" s="8">
        <v>6</v>
      </c>
      <c r="F197" s="8">
        <v>3</v>
      </c>
      <c r="G197" s="6">
        <v>0</v>
      </c>
      <c r="H197" s="6">
        <v>1</v>
      </c>
    </row>
    <row r="198" spans="2:8" s="6" customFormat="1">
      <c r="B198"/>
      <c r="C198" s="6">
        <v>2</v>
      </c>
      <c r="D198" s="8">
        <v>3265</v>
      </c>
      <c r="E198" s="8">
        <v>0</v>
      </c>
      <c r="F198" s="8">
        <v>2</v>
      </c>
      <c r="G198" s="6">
        <v>0</v>
      </c>
      <c r="H198" s="6">
        <v>1</v>
      </c>
    </row>
    <row r="199" spans="2:8" s="6" customFormat="1">
      <c r="B199"/>
      <c r="C199" s="6">
        <v>2</v>
      </c>
      <c r="D199" s="8">
        <v>1768</v>
      </c>
      <c r="E199" s="8">
        <v>12</v>
      </c>
      <c r="F199" s="8">
        <v>5</v>
      </c>
      <c r="G199" s="6">
        <v>1</v>
      </c>
      <c r="H199" s="6">
        <v>1</v>
      </c>
    </row>
    <row r="200" spans="2:8" s="6" customFormat="1">
      <c r="B200"/>
      <c r="C200" s="6">
        <v>2</v>
      </c>
      <c r="D200" s="8">
        <v>2933</v>
      </c>
      <c r="E200" s="8">
        <v>21</v>
      </c>
      <c r="F200" s="8">
        <v>1</v>
      </c>
      <c r="G200" s="6">
        <v>1</v>
      </c>
      <c r="H200" s="6">
        <v>1</v>
      </c>
    </row>
    <row r="201" spans="2:8" s="6" customFormat="1">
      <c r="B201"/>
      <c r="C201" s="6">
        <v>2</v>
      </c>
      <c r="D201" s="8">
        <v>3119</v>
      </c>
      <c r="E201" s="8">
        <v>9</v>
      </c>
      <c r="F201" s="8">
        <v>5</v>
      </c>
      <c r="G201" s="6">
        <v>1</v>
      </c>
      <c r="H201" s="6">
        <v>1</v>
      </c>
    </row>
    <row r="202" spans="2:8" s="6" customFormat="1">
      <c r="B202"/>
      <c r="C202" s="6">
        <v>2</v>
      </c>
      <c r="D202" s="8">
        <v>2958</v>
      </c>
      <c r="E202" s="8">
        <v>21</v>
      </c>
      <c r="F202" s="8">
        <v>1</v>
      </c>
      <c r="G202" s="6">
        <v>1</v>
      </c>
      <c r="H202" s="6">
        <v>1</v>
      </c>
    </row>
    <row r="203" spans="2:8" s="6" customFormat="1">
      <c r="B203"/>
      <c r="C203" s="6">
        <v>2</v>
      </c>
      <c r="D203" s="8">
        <v>2549</v>
      </c>
      <c r="E203" s="8">
        <v>1</v>
      </c>
      <c r="F203" s="8">
        <v>2</v>
      </c>
      <c r="G203" s="6">
        <v>0</v>
      </c>
      <c r="H203" s="6">
        <v>0</v>
      </c>
    </row>
    <row r="204" spans="2:8" s="6" customFormat="1">
      <c r="B204"/>
      <c r="C204" s="6">
        <v>2</v>
      </c>
      <c r="D204" s="8">
        <v>1273</v>
      </c>
      <c r="E204" s="8">
        <v>5</v>
      </c>
      <c r="F204" s="8">
        <v>1</v>
      </c>
      <c r="G204" s="6">
        <v>0</v>
      </c>
      <c r="H204" s="6">
        <v>0</v>
      </c>
    </row>
    <row r="205" spans="2:8" s="6" customFormat="1">
      <c r="B205"/>
      <c r="C205" s="6">
        <v>2</v>
      </c>
      <c r="D205" s="8">
        <v>1582</v>
      </c>
      <c r="E205" s="8">
        <v>11</v>
      </c>
      <c r="F205" s="8">
        <v>2</v>
      </c>
      <c r="G205" s="6">
        <v>0</v>
      </c>
      <c r="H205" s="6">
        <v>1</v>
      </c>
    </row>
    <row r="206" spans="2:8" s="6" customFormat="1">
      <c r="B206"/>
      <c r="C206" s="6">
        <v>2</v>
      </c>
      <c r="D206" s="8">
        <v>908</v>
      </c>
      <c r="E206" s="8">
        <v>7</v>
      </c>
      <c r="F206" s="8">
        <v>0</v>
      </c>
      <c r="G206" s="6">
        <v>1</v>
      </c>
      <c r="H206" s="6">
        <v>0</v>
      </c>
    </row>
    <row r="207" spans="2:8" s="6" customFormat="1">
      <c r="B207"/>
      <c r="C207" s="6">
        <v>2</v>
      </c>
      <c r="D207" s="8">
        <v>2504</v>
      </c>
      <c r="E207" s="8">
        <v>15</v>
      </c>
      <c r="F207" s="8">
        <v>7</v>
      </c>
      <c r="G207" s="6">
        <v>0</v>
      </c>
      <c r="H207" s="6">
        <v>0</v>
      </c>
    </row>
    <row r="208" spans="2:8" s="6" customFormat="1">
      <c r="B208"/>
      <c r="C208" s="6">
        <v>2</v>
      </c>
      <c r="D208" s="8">
        <v>1693</v>
      </c>
      <c r="E208" s="8">
        <v>1</v>
      </c>
      <c r="F208" s="8">
        <v>2</v>
      </c>
      <c r="G208" s="6">
        <v>0</v>
      </c>
      <c r="H208" s="6">
        <v>1</v>
      </c>
    </row>
    <row r="209" spans="2:8" s="6" customFormat="1">
      <c r="B209"/>
      <c r="C209" s="6">
        <v>2</v>
      </c>
      <c r="D209" s="8">
        <v>1662</v>
      </c>
      <c r="E209" s="8">
        <v>7</v>
      </c>
      <c r="F209" s="8">
        <v>1</v>
      </c>
      <c r="G209" s="6">
        <v>0</v>
      </c>
      <c r="H209" s="6">
        <v>0</v>
      </c>
    </row>
    <row r="210" spans="2:8" s="6" customFormat="1">
      <c r="B210"/>
      <c r="C210" s="6">
        <v>2</v>
      </c>
      <c r="D210" s="8">
        <v>947</v>
      </c>
      <c r="E210" s="8">
        <v>0</v>
      </c>
      <c r="F210" s="8">
        <v>0</v>
      </c>
      <c r="G210" s="6">
        <v>0</v>
      </c>
      <c r="H210" s="6">
        <v>0</v>
      </c>
    </row>
    <row r="211" spans="2:8" s="6" customFormat="1">
      <c r="B211"/>
      <c r="C211" s="6">
        <v>2</v>
      </c>
      <c r="D211" s="8">
        <v>740</v>
      </c>
      <c r="E211" s="8">
        <v>11</v>
      </c>
      <c r="F211" s="8">
        <v>6</v>
      </c>
      <c r="G211" s="6">
        <v>0</v>
      </c>
      <c r="H211" s="6">
        <v>0</v>
      </c>
    </row>
    <row r="212" spans="2:8" s="6" customFormat="1">
      <c r="B212"/>
      <c r="C212" s="6">
        <v>2</v>
      </c>
      <c r="D212" s="8">
        <v>2205</v>
      </c>
      <c r="E212" s="8">
        <v>0</v>
      </c>
      <c r="F212" s="8">
        <v>1</v>
      </c>
      <c r="G212" s="6">
        <v>0</v>
      </c>
      <c r="H212" s="6">
        <v>0</v>
      </c>
    </row>
    <row r="213" spans="2:8" s="6" customFormat="1">
      <c r="B213"/>
      <c r="C213" s="6">
        <v>2</v>
      </c>
      <c r="D213" s="8">
        <v>1684</v>
      </c>
      <c r="E213" s="8">
        <v>4</v>
      </c>
      <c r="F213" s="8">
        <v>11</v>
      </c>
      <c r="G213" s="6">
        <v>0</v>
      </c>
      <c r="H213" s="6">
        <v>0</v>
      </c>
    </row>
    <row r="214" spans="2:8" s="6" customFormat="1">
      <c r="B214"/>
      <c r="C214" s="6">
        <v>2</v>
      </c>
      <c r="D214" s="8">
        <v>2634</v>
      </c>
      <c r="E214" s="8">
        <v>23</v>
      </c>
      <c r="F214" s="8">
        <v>0</v>
      </c>
      <c r="G214" s="6">
        <v>0</v>
      </c>
      <c r="H214" s="6">
        <v>0</v>
      </c>
    </row>
    <row r="215" spans="2:8" s="6" customFormat="1">
      <c r="B215"/>
      <c r="C215" s="6">
        <v>2</v>
      </c>
      <c r="D215" s="8">
        <v>2236</v>
      </c>
      <c r="E215" s="8">
        <v>13</v>
      </c>
      <c r="F215" s="8">
        <v>6</v>
      </c>
      <c r="G215" s="6">
        <v>0</v>
      </c>
      <c r="H215" s="6">
        <v>1</v>
      </c>
    </row>
    <row r="216" spans="2:8" s="6" customFormat="1">
      <c r="B216"/>
      <c r="C216" s="6">
        <v>2</v>
      </c>
      <c r="D216" s="8">
        <v>2889</v>
      </c>
      <c r="E216" s="8">
        <v>17</v>
      </c>
      <c r="F216" s="8">
        <v>0</v>
      </c>
      <c r="G216" s="6">
        <v>1</v>
      </c>
      <c r="H216" s="6">
        <v>1</v>
      </c>
    </row>
    <row r="217" spans="2:8" s="6" customFormat="1">
      <c r="B217"/>
      <c r="C217" s="6">
        <v>2</v>
      </c>
      <c r="D217" s="8">
        <v>1409</v>
      </c>
      <c r="E217" s="8">
        <v>8</v>
      </c>
      <c r="F217" s="8">
        <v>0</v>
      </c>
      <c r="G217" s="6">
        <v>1</v>
      </c>
      <c r="H217" s="6">
        <v>0</v>
      </c>
    </row>
    <row r="218" spans="2:8" s="6" customFormat="1">
      <c r="B218"/>
      <c r="C218" s="6">
        <v>2</v>
      </c>
      <c r="D218" s="8">
        <v>2646</v>
      </c>
      <c r="E218" s="8">
        <v>11</v>
      </c>
      <c r="F218" s="8">
        <v>0</v>
      </c>
      <c r="G218" s="6">
        <v>1</v>
      </c>
      <c r="H218" s="6">
        <v>0</v>
      </c>
    </row>
    <row r="219" spans="2:8" s="6" customFormat="1">
      <c r="B219"/>
      <c r="C219" s="6">
        <v>2</v>
      </c>
      <c r="D219" s="8">
        <v>2369</v>
      </c>
      <c r="E219" s="8">
        <v>1</v>
      </c>
      <c r="F219" s="8">
        <v>4</v>
      </c>
      <c r="G219" s="6">
        <v>0</v>
      </c>
      <c r="H219" s="6">
        <v>1</v>
      </c>
    </row>
    <row r="220" spans="2:8" s="6" customFormat="1">
      <c r="B220"/>
      <c r="C220" s="6">
        <v>2</v>
      </c>
      <c r="D220" s="8">
        <v>1898</v>
      </c>
      <c r="E220" s="8">
        <v>1</v>
      </c>
      <c r="F220" s="8">
        <v>0</v>
      </c>
      <c r="G220" s="6">
        <v>1</v>
      </c>
      <c r="H220" s="6">
        <v>0</v>
      </c>
    </row>
    <row r="221" spans="2:8" s="6" customFormat="1">
      <c r="B221"/>
      <c r="C221" s="6">
        <v>3</v>
      </c>
      <c r="D221" s="6">
        <v>32</v>
      </c>
      <c r="E221" s="6">
        <v>2</v>
      </c>
      <c r="F221" s="6">
        <v>0</v>
      </c>
      <c r="G221" s="6">
        <v>0</v>
      </c>
      <c r="H221" s="6">
        <v>0</v>
      </c>
    </row>
    <row r="222" spans="2:8" s="6" customFormat="1">
      <c r="B222"/>
      <c r="C222" s="6">
        <v>3</v>
      </c>
      <c r="D222" s="6">
        <v>137</v>
      </c>
      <c r="E222" s="6">
        <v>7</v>
      </c>
      <c r="F222" s="6">
        <v>2</v>
      </c>
      <c r="G222" s="6">
        <v>0</v>
      </c>
      <c r="H222" s="6">
        <v>0</v>
      </c>
    </row>
    <row r="223" spans="2:8" s="6" customFormat="1">
      <c r="B223"/>
      <c r="C223" s="6">
        <v>3</v>
      </c>
      <c r="D223" s="6">
        <v>740</v>
      </c>
      <c r="E223" s="6">
        <v>6</v>
      </c>
      <c r="F223" s="6">
        <v>3</v>
      </c>
      <c r="G223" s="6">
        <v>0</v>
      </c>
      <c r="H223" s="6">
        <v>0</v>
      </c>
    </row>
    <row r="224" spans="2:8" s="6" customFormat="1">
      <c r="B224"/>
      <c r="C224" s="6">
        <v>3</v>
      </c>
      <c r="D224" s="6">
        <v>1053</v>
      </c>
      <c r="E224" s="6">
        <v>8</v>
      </c>
      <c r="F224" s="6">
        <v>4</v>
      </c>
      <c r="G224" s="6">
        <v>1</v>
      </c>
      <c r="H224" s="6">
        <v>0</v>
      </c>
    </row>
    <row r="225" spans="2:8" s="6" customFormat="1">
      <c r="B225"/>
      <c r="C225" s="6">
        <v>3</v>
      </c>
      <c r="D225" s="6">
        <v>1120</v>
      </c>
      <c r="E225" s="6">
        <v>8</v>
      </c>
      <c r="F225" s="6">
        <v>6</v>
      </c>
      <c r="G225" s="6">
        <v>1</v>
      </c>
      <c r="H225" s="6">
        <v>0</v>
      </c>
    </row>
    <row r="226" spans="2:8" s="6" customFormat="1">
      <c r="B226"/>
      <c r="C226" s="6">
        <v>3</v>
      </c>
      <c r="D226" s="6">
        <v>1326</v>
      </c>
      <c r="E226" s="6">
        <v>16</v>
      </c>
      <c r="F226" s="6">
        <v>8</v>
      </c>
      <c r="G226" s="6">
        <v>0</v>
      </c>
      <c r="H226" s="6">
        <v>0</v>
      </c>
    </row>
    <row r="227" spans="2:8" s="6" customFormat="1">
      <c r="B227"/>
      <c r="C227" s="6">
        <v>3</v>
      </c>
      <c r="D227" s="6">
        <v>1554</v>
      </c>
      <c r="E227" s="6">
        <v>12</v>
      </c>
      <c r="F227" s="6">
        <v>6</v>
      </c>
      <c r="G227" s="6">
        <v>1</v>
      </c>
      <c r="H227" s="6">
        <v>0</v>
      </c>
    </row>
    <row r="228" spans="2:8" s="6" customFormat="1">
      <c r="B228"/>
      <c r="C228" s="6">
        <v>3</v>
      </c>
      <c r="D228" s="6">
        <v>2144</v>
      </c>
      <c r="E228" s="6">
        <v>17</v>
      </c>
      <c r="F228" s="6">
        <v>3</v>
      </c>
      <c r="G228" s="6">
        <v>0</v>
      </c>
      <c r="H228" s="6">
        <v>0</v>
      </c>
    </row>
    <row r="229" spans="2:8" s="6" customFormat="1">
      <c r="B229"/>
      <c r="C229" s="6">
        <v>3</v>
      </c>
      <c r="D229" s="6">
        <v>2276</v>
      </c>
      <c r="E229" s="6">
        <v>15</v>
      </c>
      <c r="F229" s="6">
        <v>4</v>
      </c>
      <c r="G229" s="6">
        <v>1</v>
      </c>
      <c r="H229" s="6">
        <v>0</v>
      </c>
    </row>
    <row r="230" spans="2:8" s="6" customFormat="1">
      <c r="B230"/>
      <c r="C230" s="6">
        <v>3</v>
      </c>
      <c r="D230" s="6">
        <v>1663</v>
      </c>
      <c r="E230" s="8">
        <v>11</v>
      </c>
      <c r="F230" s="6">
        <v>5</v>
      </c>
      <c r="G230" s="6">
        <v>0</v>
      </c>
      <c r="H230" s="6">
        <v>0</v>
      </c>
    </row>
    <row r="231" spans="2:8" s="6" customFormat="1">
      <c r="B231"/>
      <c r="C231" s="6">
        <v>3</v>
      </c>
      <c r="D231" s="6">
        <v>120</v>
      </c>
      <c r="E231" s="8">
        <v>2</v>
      </c>
      <c r="F231" s="6">
        <v>1</v>
      </c>
      <c r="G231" s="6">
        <v>1</v>
      </c>
      <c r="H231" s="6">
        <v>0</v>
      </c>
    </row>
    <row r="232" spans="2:8" s="6" customFormat="1">
      <c r="B232"/>
      <c r="C232" s="6">
        <v>3</v>
      </c>
      <c r="D232" s="6">
        <v>617</v>
      </c>
      <c r="E232" s="8">
        <v>8</v>
      </c>
      <c r="F232" s="6">
        <v>1</v>
      </c>
      <c r="G232" s="6">
        <v>0</v>
      </c>
      <c r="H232" s="6">
        <v>0</v>
      </c>
    </row>
    <row r="233" spans="2:8" s="6" customFormat="1">
      <c r="B233"/>
      <c r="C233" s="6">
        <v>3</v>
      </c>
      <c r="D233" s="6">
        <v>2425</v>
      </c>
      <c r="E233" s="8">
        <v>18</v>
      </c>
      <c r="F233" s="6">
        <v>2</v>
      </c>
      <c r="G233" s="6">
        <v>1</v>
      </c>
      <c r="H233" s="6">
        <v>0</v>
      </c>
    </row>
    <row r="234" spans="2:8" s="6" customFormat="1">
      <c r="B234"/>
      <c r="C234" s="6">
        <v>3</v>
      </c>
      <c r="D234" s="6">
        <v>893</v>
      </c>
      <c r="E234" s="8">
        <v>10</v>
      </c>
      <c r="F234" s="6">
        <v>4</v>
      </c>
      <c r="G234" s="6">
        <v>0</v>
      </c>
      <c r="H234" s="6">
        <v>0</v>
      </c>
    </row>
    <row r="235" spans="2:8" s="6" customFormat="1">
      <c r="B235"/>
      <c r="C235" s="6">
        <v>3</v>
      </c>
      <c r="D235" s="6">
        <v>1703</v>
      </c>
      <c r="E235" s="8">
        <v>12</v>
      </c>
      <c r="F235" s="6">
        <v>4</v>
      </c>
      <c r="G235" s="6">
        <v>1</v>
      </c>
      <c r="H235" s="6">
        <v>0</v>
      </c>
    </row>
    <row r="236" spans="2:8" s="6" customFormat="1">
      <c r="B236"/>
      <c r="C236" s="6">
        <v>3</v>
      </c>
      <c r="D236" s="6">
        <v>1826</v>
      </c>
      <c r="E236" s="8">
        <v>15</v>
      </c>
      <c r="F236" s="6">
        <v>2</v>
      </c>
      <c r="G236" s="6">
        <v>1</v>
      </c>
      <c r="H236" s="6">
        <v>0</v>
      </c>
    </row>
    <row r="237" spans="2:8" s="6" customFormat="1">
      <c r="B237"/>
      <c r="C237" s="6">
        <v>3</v>
      </c>
      <c r="D237" s="6">
        <v>2028</v>
      </c>
      <c r="E237" s="8">
        <v>16</v>
      </c>
      <c r="F237" s="6">
        <v>4</v>
      </c>
      <c r="G237" s="6">
        <v>1</v>
      </c>
      <c r="H237" s="6">
        <v>0</v>
      </c>
    </row>
    <row r="238" spans="2:8" s="6" customFormat="1">
      <c r="B238"/>
      <c r="C238" s="6">
        <v>3</v>
      </c>
      <c r="D238" s="6">
        <v>2184</v>
      </c>
      <c r="E238" s="8">
        <v>14</v>
      </c>
      <c r="F238" s="6">
        <v>2</v>
      </c>
      <c r="G238" s="6">
        <v>0</v>
      </c>
      <c r="H238" s="6">
        <v>0</v>
      </c>
    </row>
    <row r="239" spans="2:8" s="6" customFormat="1">
      <c r="B239"/>
      <c r="C239" s="6">
        <v>3</v>
      </c>
      <c r="D239" s="6">
        <v>1035</v>
      </c>
      <c r="E239" s="8">
        <v>10</v>
      </c>
      <c r="F239" s="6">
        <v>6</v>
      </c>
      <c r="G239" s="6">
        <v>0</v>
      </c>
      <c r="H239" s="6">
        <v>0</v>
      </c>
    </row>
    <row r="240" spans="2:8" s="6" customFormat="1">
      <c r="B240"/>
      <c r="C240" s="6">
        <v>3</v>
      </c>
      <c r="D240" s="6">
        <v>1728</v>
      </c>
      <c r="E240" s="8">
        <v>14</v>
      </c>
      <c r="F240" s="6">
        <v>1</v>
      </c>
      <c r="G240" s="6">
        <v>0</v>
      </c>
      <c r="H240" s="6">
        <v>0</v>
      </c>
    </row>
    <row r="241" spans="2:8" s="6" customFormat="1">
      <c r="B241"/>
      <c r="C241" s="6">
        <v>3</v>
      </c>
      <c r="D241" s="6">
        <v>171</v>
      </c>
      <c r="E241" s="8">
        <v>3</v>
      </c>
      <c r="F241" s="6">
        <v>5</v>
      </c>
      <c r="G241" s="6">
        <v>1</v>
      </c>
      <c r="H241" s="6">
        <v>0</v>
      </c>
    </row>
    <row r="242" spans="2:8" s="6" customFormat="1">
      <c r="B242"/>
      <c r="C242" s="6">
        <v>3</v>
      </c>
      <c r="D242" s="6">
        <v>1708</v>
      </c>
      <c r="E242" s="8">
        <v>6</v>
      </c>
      <c r="F242" s="6">
        <v>5</v>
      </c>
      <c r="G242" s="6">
        <v>0</v>
      </c>
      <c r="H242" s="6">
        <v>0</v>
      </c>
    </row>
    <row r="243" spans="2:8" s="6" customFormat="1">
      <c r="B243"/>
      <c r="C243" s="6">
        <v>3</v>
      </c>
      <c r="D243" s="6">
        <v>1455</v>
      </c>
      <c r="E243" s="6">
        <v>9</v>
      </c>
      <c r="F243" s="6">
        <v>5</v>
      </c>
      <c r="G243" s="6">
        <v>1</v>
      </c>
      <c r="H243" s="6">
        <v>1</v>
      </c>
    </row>
    <row r="244" spans="2:8" s="6" customFormat="1">
      <c r="B244"/>
      <c r="C244" s="6">
        <v>3</v>
      </c>
      <c r="D244" s="6">
        <v>1735</v>
      </c>
      <c r="E244" s="6">
        <v>12</v>
      </c>
      <c r="F244" s="6">
        <v>7</v>
      </c>
      <c r="G244" s="6">
        <v>0</v>
      </c>
      <c r="H244" s="6">
        <v>1</v>
      </c>
    </row>
    <row r="245" spans="2:8" s="6" customFormat="1">
      <c r="B245"/>
      <c r="C245" s="6">
        <v>3</v>
      </c>
      <c r="D245" s="6">
        <v>1790</v>
      </c>
      <c r="E245" s="6">
        <v>11</v>
      </c>
      <c r="F245" s="6">
        <v>4</v>
      </c>
      <c r="G245" s="6">
        <v>0</v>
      </c>
      <c r="H245" s="6">
        <v>1</v>
      </c>
    </row>
    <row r="246" spans="2:8" s="6" customFormat="1">
      <c r="B246"/>
      <c r="C246" s="6">
        <v>3</v>
      </c>
      <c r="D246" s="6">
        <v>1831</v>
      </c>
      <c r="E246" s="6">
        <v>10</v>
      </c>
      <c r="F246" s="6">
        <v>4</v>
      </c>
      <c r="G246" s="6">
        <v>0</v>
      </c>
      <c r="H246" s="6">
        <v>1</v>
      </c>
    </row>
    <row r="247" spans="2:8" s="6" customFormat="1">
      <c r="B247"/>
      <c r="C247" s="6">
        <v>3</v>
      </c>
      <c r="D247" s="6">
        <v>1838</v>
      </c>
      <c r="E247" s="6">
        <v>7</v>
      </c>
      <c r="F247" s="6">
        <v>5</v>
      </c>
      <c r="G247" s="6">
        <v>1</v>
      </c>
      <c r="H247" s="6">
        <v>1</v>
      </c>
    </row>
    <row r="248" spans="2:8" s="6" customFormat="1">
      <c r="B248"/>
      <c r="C248" s="6">
        <v>3</v>
      </c>
      <c r="D248" s="6">
        <v>2142</v>
      </c>
      <c r="E248" s="8">
        <v>12</v>
      </c>
      <c r="F248" s="6">
        <v>2</v>
      </c>
      <c r="G248" s="6">
        <v>1</v>
      </c>
      <c r="H248" s="6">
        <v>1</v>
      </c>
    </row>
    <row r="249" spans="2:8" s="6" customFormat="1">
      <c r="B249"/>
      <c r="C249" s="6">
        <v>3</v>
      </c>
      <c r="D249" s="6">
        <v>2049</v>
      </c>
      <c r="E249" s="8">
        <v>14</v>
      </c>
      <c r="F249" s="6">
        <v>5</v>
      </c>
      <c r="G249" s="6">
        <v>1</v>
      </c>
      <c r="H249" s="6">
        <v>1</v>
      </c>
    </row>
    <row r="250" spans="2:8" s="6" customFormat="1">
      <c r="B250"/>
      <c r="C250" s="6">
        <v>3</v>
      </c>
      <c r="D250" s="6">
        <v>1723</v>
      </c>
      <c r="E250" s="8">
        <v>10</v>
      </c>
      <c r="F250" s="6">
        <v>7</v>
      </c>
      <c r="G250" s="6">
        <v>0</v>
      </c>
      <c r="H250" s="6">
        <v>1</v>
      </c>
    </row>
    <row r="251" spans="2:8" s="6" customFormat="1">
      <c r="B251"/>
      <c r="C251" s="6">
        <v>3</v>
      </c>
      <c r="D251" s="6">
        <v>1659</v>
      </c>
      <c r="E251" s="8">
        <v>9</v>
      </c>
      <c r="F251" s="6">
        <v>5</v>
      </c>
      <c r="G251" s="6">
        <v>1</v>
      </c>
      <c r="H251" s="6">
        <v>1</v>
      </c>
    </row>
    <row r="252" spans="2:8" s="6" customFormat="1">
      <c r="B252"/>
      <c r="C252" s="6">
        <v>3</v>
      </c>
      <c r="D252" s="6">
        <v>2165</v>
      </c>
      <c r="E252" s="8">
        <v>11</v>
      </c>
      <c r="F252" s="6">
        <v>4</v>
      </c>
      <c r="G252" s="6">
        <v>0</v>
      </c>
      <c r="H252" s="6">
        <v>1</v>
      </c>
    </row>
    <row r="253" spans="2:8" s="6" customFormat="1">
      <c r="B253"/>
      <c r="C253" s="6">
        <v>3</v>
      </c>
      <c r="D253" s="6">
        <v>1578</v>
      </c>
      <c r="E253" s="8">
        <v>8</v>
      </c>
      <c r="F253" s="6">
        <v>1</v>
      </c>
      <c r="G253" s="6">
        <v>1</v>
      </c>
      <c r="H253" s="6">
        <v>1</v>
      </c>
    </row>
    <row r="254" spans="2:8" s="6" customFormat="1">
      <c r="B254"/>
      <c r="C254" s="6">
        <v>3</v>
      </c>
      <c r="D254" s="6">
        <v>1806</v>
      </c>
      <c r="E254" s="8">
        <v>14</v>
      </c>
      <c r="F254" s="6">
        <v>5</v>
      </c>
      <c r="G254" s="6">
        <v>1</v>
      </c>
      <c r="H254" s="6">
        <v>1</v>
      </c>
    </row>
    <row r="255" spans="2:8" s="6" customFormat="1">
      <c r="B255"/>
      <c r="C255" s="6">
        <v>3</v>
      </c>
      <c r="D255" s="8">
        <v>24</v>
      </c>
      <c r="E255" s="8">
        <v>2</v>
      </c>
      <c r="F255" s="8">
        <v>0</v>
      </c>
      <c r="G255" s="6">
        <v>1</v>
      </c>
      <c r="H255" s="6">
        <v>1</v>
      </c>
    </row>
    <row r="256" spans="2:8" s="6" customFormat="1">
      <c r="B256"/>
      <c r="C256" s="6">
        <v>3</v>
      </c>
      <c r="D256" s="8">
        <v>123</v>
      </c>
      <c r="E256" s="8">
        <v>2</v>
      </c>
      <c r="F256" s="8">
        <v>2</v>
      </c>
      <c r="G256" s="6">
        <v>0</v>
      </c>
      <c r="H256" s="6">
        <v>0</v>
      </c>
    </row>
    <row r="257" spans="2:8" s="6" customFormat="1">
      <c r="B257"/>
      <c r="C257" s="6">
        <v>3</v>
      </c>
      <c r="D257" s="8">
        <v>740</v>
      </c>
      <c r="E257" s="8">
        <v>2</v>
      </c>
      <c r="F257" s="8">
        <v>3</v>
      </c>
      <c r="G257" s="6">
        <v>1</v>
      </c>
      <c r="H257" s="6">
        <v>0</v>
      </c>
    </row>
    <row r="258" spans="2:8" s="6" customFormat="1">
      <c r="B258"/>
      <c r="C258" s="6">
        <v>3</v>
      </c>
      <c r="D258" s="8">
        <v>1053</v>
      </c>
      <c r="E258" s="8">
        <v>3</v>
      </c>
      <c r="F258" s="8">
        <v>7</v>
      </c>
      <c r="G258" s="6">
        <v>1</v>
      </c>
      <c r="H258" s="6">
        <v>0</v>
      </c>
    </row>
    <row r="259" spans="2:8" s="6" customFormat="1">
      <c r="B259"/>
      <c r="C259" s="6">
        <v>3</v>
      </c>
      <c r="D259" s="8">
        <v>1539</v>
      </c>
      <c r="E259" s="8">
        <v>4</v>
      </c>
      <c r="F259" s="8">
        <v>9</v>
      </c>
      <c r="G259" s="6">
        <v>0</v>
      </c>
      <c r="H259" s="6">
        <v>1</v>
      </c>
    </row>
    <row r="260" spans="2:8" s="6" customFormat="1">
      <c r="B260"/>
      <c r="C260" s="6">
        <v>3</v>
      </c>
      <c r="D260" s="8">
        <v>1879</v>
      </c>
      <c r="E260" s="8">
        <v>18</v>
      </c>
      <c r="F260" s="8">
        <v>12</v>
      </c>
      <c r="G260" s="6">
        <v>1</v>
      </c>
      <c r="H260" s="6">
        <v>1</v>
      </c>
    </row>
    <row r="261" spans="2:8" s="6" customFormat="1">
      <c r="B261"/>
      <c r="C261" s="6">
        <v>3</v>
      </c>
      <c r="D261" s="8">
        <v>1625</v>
      </c>
      <c r="E261" s="8">
        <v>3</v>
      </c>
      <c r="F261" s="8">
        <v>6</v>
      </c>
      <c r="G261" s="6">
        <v>0</v>
      </c>
      <c r="H261" s="6">
        <v>0</v>
      </c>
    </row>
    <row r="262" spans="2:8" s="6" customFormat="1">
      <c r="B262"/>
      <c r="C262" s="6">
        <v>3</v>
      </c>
      <c r="D262" s="8">
        <v>3024</v>
      </c>
      <c r="E262" s="8">
        <v>29</v>
      </c>
      <c r="F262" s="8">
        <v>0</v>
      </c>
      <c r="G262" s="6">
        <v>1</v>
      </c>
      <c r="H262" s="6">
        <v>1</v>
      </c>
    </row>
    <row r="263" spans="2:8" s="6" customFormat="1">
      <c r="B263"/>
      <c r="C263" s="6">
        <v>3</v>
      </c>
      <c r="D263" s="8">
        <v>1890</v>
      </c>
      <c r="E263" s="8">
        <v>15</v>
      </c>
      <c r="F263" s="8">
        <v>5</v>
      </c>
      <c r="G263" s="6">
        <v>0</v>
      </c>
      <c r="H263" s="6">
        <v>1</v>
      </c>
    </row>
    <row r="264" spans="2:8" s="6" customFormat="1">
      <c r="B264"/>
      <c r="C264" s="6">
        <v>3</v>
      </c>
      <c r="D264" s="8">
        <v>1378</v>
      </c>
      <c r="E264" s="8">
        <v>11</v>
      </c>
      <c r="F264" s="8">
        <v>9</v>
      </c>
      <c r="G264" s="6">
        <v>1</v>
      </c>
      <c r="H264" s="6">
        <v>1</v>
      </c>
    </row>
    <row r="265" spans="2:8" s="6" customFormat="1">
      <c r="B265"/>
      <c r="C265" s="6">
        <v>3</v>
      </c>
      <c r="D265" s="8">
        <v>120</v>
      </c>
      <c r="E265" s="8">
        <v>3</v>
      </c>
      <c r="F265" s="8">
        <v>0</v>
      </c>
      <c r="G265" s="6">
        <v>0</v>
      </c>
      <c r="H265" s="6">
        <v>1</v>
      </c>
    </row>
    <row r="266" spans="2:8" s="6" customFormat="1">
      <c r="B266"/>
      <c r="C266" s="6">
        <v>3</v>
      </c>
      <c r="D266" s="8">
        <v>921</v>
      </c>
      <c r="E266" s="8">
        <v>8</v>
      </c>
      <c r="F266" s="8">
        <v>1</v>
      </c>
      <c r="G266" s="6">
        <v>1</v>
      </c>
      <c r="H266" s="6">
        <v>0</v>
      </c>
    </row>
    <row r="267" spans="2:8" s="6" customFormat="1">
      <c r="B267"/>
      <c r="C267" s="6">
        <v>3</v>
      </c>
      <c r="D267" s="8">
        <v>2425</v>
      </c>
      <c r="E267" s="8">
        <v>9</v>
      </c>
      <c r="F267" s="8">
        <v>3</v>
      </c>
      <c r="G267" s="6">
        <v>1</v>
      </c>
      <c r="H267" s="6">
        <v>0</v>
      </c>
    </row>
    <row r="268" spans="2:8" s="6" customFormat="1">
      <c r="B268"/>
      <c r="C268" s="6">
        <v>3</v>
      </c>
      <c r="D268" s="8">
        <v>1270</v>
      </c>
      <c r="E268" s="8">
        <v>7</v>
      </c>
      <c r="F268" s="8">
        <v>4</v>
      </c>
      <c r="G268" s="6">
        <v>1</v>
      </c>
      <c r="H268" s="6">
        <v>1</v>
      </c>
    </row>
    <row r="269" spans="2:8" s="6" customFormat="1">
      <c r="B269"/>
      <c r="C269" s="6">
        <v>3</v>
      </c>
      <c r="D269" s="8">
        <v>1703</v>
      </c>
      <c r="E269" s="8">
        <v>12</v>
      </c>
      <c r="F269" s="8">
        <v>1</v>
      </c>
      <c r="G269" s="6">
        <v>1</v>
      </c>
      <c r="H269" s="6">
        <v>0</v>
      </c>
    </row>
    <row r="270" spans="2:8" s="6" customFormat="1">
      <c r="B270"/>
      <c r="C270" s="6">
        <v>3</v>
      </c>
      <c r="D270" s="8">
        <v>1552</v>
      </c>
      <c r="E270" s="8">
        <v>15</v>
      </c>
      <c r="F270" s="8">
        <v>2</v>
      </c>
      <c r="G270" s="6">
        <v>0</v>
      </c>
      <c r="H270" s="6">
        <v>0</v>
      </c>
    </row>
    <row r="271" spans="2:8" s="6" customFormat="1">
      <c r="B271"/>
      <c r="C271" s="6">
        <v>3</v>
      </c>
      <c r="D271" s="8">
        <v>3034</v>
      </c>
      <c r="E271" s="8">
        <v>31</v>
      </c>
      <c r="F271" s="8">
        <v>4</v>
      </c>
      <c r="G271" s="6">
        <v>1</v>
      </c>
      <c r="H271" s="6">
        <v>0</v>
      </c>
    </row>
    <row r="272" spans="2:8" s="6" customFormat="1">
      <c r="B272"/>
      <c r="C272" s="6">
        <v>3</v>
      </c>
      <c r="D272" s="8">
        <v>2105</v>
      </c>
      <c r="E272" s="8">
        <v>14</v>
      </c>
      <c r="F272" s="8">
        <v>2</v>
      </c>
      <c r="G272" s="6">
        <v>0</v>
      </c>
      <c r="H272" s="6">
        <v>0</v>
      </c>
    </row>
    <row r="273" spans="2:8" s="6" customFormat="1">
      <c r="B273"/>
      <c r="C273" s="6">
        <v>3</v>
      </c>
      <c r="D273" s="8">
        <v>1515</v>
      </c>
      <c r="E273" s="8">
        <v>13</v>
      </c>
      <c r="F273" s="8">
        <v>6</v>
      </c>
      <c r="G273" s="6">
        <v>1</v>
      </c>
      <c r="H273" s="6">
        <v>0</v>
      </c>
    </row>
    <row r="274" spans="2:8" s="6" customFormat="1">
      <c r="B274"/>
      <c r="C274" s="6">
        <v>3</v>
      </c>
      <c r="D274" s="8">
        <v>1728</v>
      </c>
      <c r="E274" s="8">
        <v>11</v>
      </c>
      <c r="F274" s="8">
        <v>1</v>
      </c>
      <c r="G274" s="6">
        <v>0</v>
      </c>
      <c r="H274" s="6">
        <v>0</v>
      </c>
    </row>
    <row r="275" spans="2:8" s="6" customFormat="1">
      <c r="B275"/>
      <c r="C275" s="6">
        <v>3</v>
      </c>
      <c r="D275" s="8">
        <v>171</v>
      </c>
      <c r="E275" s="8">
        <v>3</v>
      </c>
      <c r="F275" s="8">
        <v>5</v>
      </c>
      <c r="G275" s="6">
        <v>0</v>
      </c>
      <c r="H275" s="6">
        <v>0</v>
      </c>
    </row>
    <row r="276" spans="2:8" s="6" customFormat="1">
      <c r="B276"/>
      <c r="C276" s="6">
        <v>3</v>
      </c>
      <c r="D276" s="8">
        <v>1240</v>
      </c>
      <c r="E276" s="8">
        <v>6</v>
      </c>
      <c r="F276" s="8">
        <v>1</v>
      </c>
      <c r="G276" s="6">
        <v>0</v>
      </c>
      <c r="H276" s="6">
        <v>1</v>
      </c>
    </row>
    <row r="277" spans="2:8" s="6" customFormat="1">
      <c r="B277"/>
      <c r="C277" s="6">
        <v>3</v>
      </c>
      <c r="D277" s="8">
        <v>1076</v>
      </c>
      <c r="E277" s="8">
        <v>3</v>
      </c>
      <c r="F277" s="8">
        <v>5</v>
      </c>
      <c r="G277" s="6">
        <v>1</v>
      </c>
      <c r="H277" s="6">
        <v>1</v>
      </c>
    </row>
    <row r="278" spans="2:8" s="6" customFormat="1">
      <c r="B278"/>
      <c r="C278" s="6">
        <v>3</v>
      </c>
      <c r="D278" s="8">
        <v>1422</v>
      </c>
      <c r="E278" s="8">
        <v>3</v>
      </c>
      <c r="F278" s="8">
        <v>7</v>
      </c>
      <c r="G278" s="6">
        <v>1</v>
      </c>
      <c r="H278" s="6">
        <v>0</v>
      </c>
    </row>
    <row r="279" spans="2:8" s="6" customFormat="1">
      <c r="B279"/>
      <c r="C279" s="6">
        <v>3</v>
      </c>
      <c r="D279" s="8">
        <v>1278</v>
      </c>
      <c r="E279" s="8">
        <v>19</v>
      </c>
      <c r="F279" s="8">
        <v>4</v>
      </c>
      <c r="G279" s="6">
        <v>1</v>
      </c>
      <c r="H279" s="6">
        <v>0</v>
      </c>
    </row>
    <row r="280" spans="2:8" s="6" customFormat="1">
      <c r="B280"/>
      <c r="C280" s="6">
        <v>3</v>
      </c>
      <c r="D280" s="8">
        <v>2731</v>
      </c>
      <c r="E280" s="8">
        <v>15</v>
      </c>
      <c r="F280" s="8">
        <v>6</v>
      </c>
      <c r="G280" s="6">
        <v>0</v>
      </c>
      <c r="H280" s="6">
        <v>0</v>
      </c>
    </row>
    <row r="281" spans="2:8" s="6" customFormat="1">
      <c r="B281"/>
      <c r="C281" s="6">
        <v>3</v>
      </c>
      <c r="D281" s="8">
        <v>1837</v>
      </c>
      <c r="E281" s="8">
        <v>11</v>
      </c>
      <c r="F281" s="8">
        <v>8</v>
      </c>
      <c r="G281" s="6">
        <v>0</v>
      </c>
      <c r="H281" s="6">
        <v>0</v>
      </c>
    </row>
    <row r="282" spans="2:8" s="6" customFormat="1">
      <c r="B282"/>
      <c r="C282" s="6">
        <v>3</v>
      </c>
      <c r="D282" s="8">
        <v>1183</v>
      </c>
      <c r="E282" s="8">
        <v>4</v>
      </c>
      <c r="F282" s="8">
        <v>3</v>
      </c>
      <c r="G282" s="6">
        <v>1</v>
      </c>
      <c r="H282" s="6">
        <v>0</v>
      </c>
    </row>
    <row r="283" spans="2:8" s="6" customFormat="1">
      <c r="B283"/>
      <c r="C283" s="6">
        <v>3</v>
      </c>
      <c r="D283" s="8">
        <v>2049</v>
      </c>
      <c r="E283" s="8">
        <v>17</v>
      </c>
      <c r="F283" s="8">
        <v>7</v>
      </c>
      <c r="G283" s="6">
        <v>1</v>
      </c>
      <c r="H283" s="6">
        <v>0</v>
      </c>
    </row>
    <row r="284" spans="2:8" s="6" customFormat="1">
      <c r="B284"/>
      <c r="C284" s="6">
        <v>3</v>
      </c>
      <c r="D284" s="8">
        <v>1881</v>
      </c>
      <c r="E284" s="8">
        <v>5</v>
      </c>
      <c r="F284" s="8">
        <v>4</v>
      </c>
      <c r="G284" s="6">
        <v>0</v>
      </c>
      <c r="H284" s="6">
        <v>0</v>
      </c>
    </row>
    <row r="285" spans="2:8" s="6" customFormat="1">
      <c r="B285"/>
      <c r="C285" s="6">
        <v>3</v>
      </c>
      <c r="D285" s="8">
        <v>1210</v>
      </c>
      <c r="E285" s="8">
        <v>11</v>
      </c>
      <c r="F285" s="8">
        <v>7</v>
      </c>
      <c r="G285" s="6">
        <v>1</v>
      </c>
      <c r="H285" s="6">
        <v>0</v>
      </c>
    </row>
    <row r="286" spans="2:8" s="6" customFormat="1">
      <c r="B286"/>
      <c r="C286" s="6">
        <v>3</v>
      </c>
      <c r="D286" s="8">
        <v>1805</v>
      </c>
      <c r="E286" s="8">
        <v>0</v>
      </c>
      <c r="F286" s="8">
        <v>4</v>
      </c>
      <c r="G286" s="6">
        <v>1</v>
      </c>
      <c r="H286" s="6">
        <v>1</v>
      </c>
    </row>
    <row r="287" spans="2:8" s="6" customFormat="1">
      <c r="B287"/>
      <c r="C287" s="6">
        <v>3</v>
      </c>
      <c r="D287" s="8">
        <v>1617</v>
      </c>
      <c r="E287" s="8">
        <v>9</v>
      </c>
      <c r="F287" s="8">
        <v>0</v>
      </c>
      <c r="G287" s="6">
        <v>0</v>
      </c>
      <c r="H287" s="6">
        <v>1</v>
      </c>
    </row>
    <row r="288" spans="2:8" s="6" customFormat="1">
      <c r="B288"/>
      <c r="C288" s="6">
        <v>3</v>
      </c>
      <c r="D288" s="8">
        <v>1181</v>
      </c>
      <c r="E288" s="8">
        <v>5</v>
      </c>
      <c r="F288" s="8">
        <v>0</v>
      </c>
      <c r="G288" s="6">
        <v>1</v>
      </c>
      <c r="H288" s="6">
        <v>0</v>
      </c>
    </row>
    <row r="289" spans="2:8" s="6" customFormat="1">
      <c r="B289"/>
      <c r="C289" s="6">
        <v>3</v>
      </c>
      <c r="D289" s="8">
        <v>34</v>
      </c>
      <c r="E289" s="8">
        <v>3</v>
      </c>
      <c r="F289" s="8">
        <v>0</v>
      </c>
      <c r="G289" s="6">
        <v>1</v>
      </c>
      <c r="H289" s="6">
        <v>1</v>
      </c>
    </row>
    <row r="290" spans="2:8" s="6" customFormat="1">
      <c r="B290"/>
      <c r="C290" s="6">
        <v>3</v>
      </c>
      <c r="D290" s="8">
        <v>123</v>
      </c>
      <c r="E290" s="8">
        <v>0</v>
      </c>
      <c r="F290" s="8">
        <v>3</v>
      </c>
      <c r="G290" s="6">
        <v>1</v>
      </c>
      <c r="H290" s="6">
        <v>0</v>
      </c>
    </row>
    <row r="291" spans="2:8" s="6" customFormat="1">
      <c r="B291"/>
      <c r="C291" s="6">
        <v>3</v>
      </c>
      <c r="D291" s="8">
        <v>1055</v>
      </c>
      <c r="E291" s="8">
        <v>3</v>
      </c>
      <c r="F291" s="8">
        <v>3</v>
      </c>
      <c r="G291" s="6">
        <v>1</v>
      </c>
      <c r="H291" s="6">
        <v>1</v>
      </c>
    </row>
    <row r="292" spans="2:8" s="6" customFormat="1">
      <c r="B292"/>
      <c r="C292" s="6">
        <v>3</v>
      </c>
      <c r="D292" s="8">
        <v>1114</v>
      </c>
      <c r="E292" s="8">
        <v>3</v>
      </c>
      <c r="F292" s="8">
        <v>6</v>
      </c>
      <c r="G292" s="6">
        <v>0</v>
      </c>
      <c r="H292" s="6">
        <v>1</v>
      </c>
    </row>
    <row r="293" spans="2:8" s="6" customFormat="1">
      <c r="B293"/>
      <c r="C293" s="6">
        <v>3</v>
      </c>
      <c r="D293" s="8">
        <v>1539</v>
      </c>
      <c r="E293" s="8">
        <v>1</v>
      </c>
      <c r="F293" s="8">
        <v>9</v>
      </c>
      <c r="G293" s="6">
        <v>1</v>
      </c>
      <c r="H293" s="6">
        <v>1</v>
      </c>
    </row>
    <row r="294" spans="2:8" s="6" customFormat="1">
      <c r="B294"/>
      <c r="C294" s="6">
        <v>3</v>
      </c>
      <c r="D294" s="8">
        <v>2401</v>
      </c>
      <c r="E294" s="8">
        <v>18</v>
      </c>
      <c r="F294" s="8">
        <v>14</v>
      </c>
      <c r="G294" s="6">
        <v>1</v>
      </c>
      <c r="H294" s="6">
        <v>0</v>
      </c>
    </row>
    <row r="295" spans="2:8" s="6" customFormat="1">
      <c r="B295"/>
      <c r="C295" s="6">
        <v>3</v>
      </c>
      <c r="D295" s="8">
        <v>1023</v>
      </c>
      <c r="E295" s="8">
        <v>3</v>
      </c>
      <c r="F295" s="8">
        <v>4</v>
      </c>
      <c r="G295" s="6">
        <v>0</v>
      </c>
      <c r="H295" s="6">
        <v>0</v>
      </c>
    </row>
    <row r="296" spans="2:8" s="6" customFormat="1">
      <c r="B296"/>
      <c r="C296" s="6">
        <v>3</v>
      </c>
      <c r="D296" s="8">
        <v>2038</v>
      </c>
      <c r="E296" s="8">
        <v>5</v>
      </c>
      <c r="F296" s="8">
        <v>0</v>
      </c>
      <c r="G296" s="6">
        <v>0</v>
      </c>
      <c r="H296" s="6">
        <v>1</v>
      </c>
    </row>
    <row r="297" spans="2:8" s="6" customFormat="1">
      <c r="B297"/>
      <c r="C297" s="6">
        <v>3</v>
      </c>
      <c r="D297" s="8">
        <v>1748</v>
      </c>
      <c r="E297" s="8">
        <v>15</v>
      </c>
      <c r="F297" s="8">
        <v>5</v>
      </c>
      <c r="G297" s="6">
        <v>1</v>
      </c>
      <c r="H297" s="6">
        <v>1</v>
      </c>
    </row>
    <row r="298" spans="2:8" s="6" customFormat="1">
      <c r="B298"/>
      <c r="C298" s="6">
        <v>3</v>
      </c>
      <c r="D298" s="8">
        <v>1093</v>
      </c>
      <c r="E298" s="8">
        <v>11</v>
      </c>
      <c r="F298" s="8">
        <v>9</v>
      </c>
      <c r="G298" s="6">
        <v>1</v>
      </c>
      <c r="H298" s="6">
        <v>1</v>
      </c>
    </row>
    <row r="299" spans="2:8" s="6" customFormat="1">
      <c r="B299"/>
      <c r="C299" s="6">
        <v>3</v>
      </c>
      <c r="D299" s="8">
        <v>120</v>
      </c>
      <c r="E299" s="8">
        <v>3</v>
      </c>
      <c r="F299" s="8">
        <v>0</v>
      </c>
      <c r="G299" s="6">
        <v>0</v>
      </c>
      <c r="H299" s="6">
        <v>1</v>
      </c>
    </row>
    <row r="300" spans="2:8" s="6" customFormat="1">
      <c r="B300"/>
      <c r="C300" s="6">
        <v>3</v>
      </c>
      <c r="D300" s="8">
        <v>1107</v>
      </c>
      <c r="E300" s="8">
        <v>8</v>
      </c>
      <c r="F300" s="8">
        <v>0</v>
      </c>
      <c r="G300" s="6">
        <v>1</v>
      </c>
      <c r="H300" s="6">
        <v>1</v>
      </c>
    </row>
    <row r="301" spans="2:8" s="6" customFormat="1">
      <c r="B301"/>
      <c r="C301" s="6">
        <v>3</v>
      </c>
      <c r="D301" s="8">
        <v>2425</v>
      </c>
      <c r="E301" s="8">
        <v>14</v>
      </c>
      <c r="F301" s="8">
        <v>2</v>
      </c>
      <c r="G301" s="6">
        <v>0</v>
      </c>
      <c r="H301" s="6">
        <v>0</v>
      </c>
    </row>
    <row r="302" spans="2:8" s="6" customFormat="1">
      <c r="B302"/>
      <c r="C302" s="6">
        <v>3</v>
      </c>
      <c r="D302" s="8">
        <v>930</v>
      </c>
      <c r="E302" s="8">
        <v>8</v>
      </c>
      <c r="F302" s="8">
        <v>5</v>
      </c>
      <c r="G302" s="6">
        <v>1</v>
      </c>
      <c r="H302" s="6">
        <v>1</v>
      </c>
    </row>
    <row r="303" spans="2:8" s="6" customFormat="1">
      <c r="B303"/>
      <c r="C303" s="6">
        <v>3</v>
      </c>
      <c r="D303" s="8">
        <v>1573</v>
      </c>
      <c r="E303" s="8">
        <v>12</v>
      </c>
      <c r="F303" s="8">
        <v>0</v>
      </c>
      <c r="G303" s="6">
        <v>1</v>
      </c>
      <c r="H303" s="6">
        <v>0</v>
      </c>
    </row>
    <row r="304" spans="2:8" s="6" customFormat="1">
      <c r="B304"/>
      <c r="C304" s="6">
        <v>3</v>
      </c>
      <c r="D304" s="8">
        <v>1552</v>
      </c>
      <c r="E304" s="8">
        <v>15</v>
      </c>
      <c r="F304" s="8">
        <v>2</v>
      </c>
      <c r="G304" s="6">
        <v>1</v>
      </c>
      <c r="H304" s="6">
        <v>0</v>
      </c>
    </row>
    <row r="305" spans="2:8" s="6" customFormat="1">
      <c r="B305"/>
      <c r="C305" s="6">
        <v>3</v>
      </c>
      <c r="D305" s="8">
        <v>3034</v>
      </c>
      <c r="E305" s="8">
        <v>48</v>
      </c>
      <c r="F305" s="8">
        <v>0</v>
      </c>
      <c r="G305" s="6">
        <v>1</v>
      </c>
      <c r="H305" s="6">
        <v>0</v>
      </c>
    </row>
    <row r="306" spans="2:8" s="6" customFormat="1">
      <c r="B306"/>
      <c r="C306" s="6">
        <v>3</v>
      </c>
      <c r="D306" s="8">
        <v>1622</v>
      </c>
      <c r="E306" s="8">
        <v>11</v>
      </c>
      <c r="F306" s="8">
        <v>2</v>
      </c>
      <c r="G306" s="6">
        <v>1</v>
      </c>
      <c r="H306" s="6">
        <v>1</v>
      </c>
    </row>
    <row r="307" spans="2:8" s="6" customFormat="1">
      <c r="B307"/>
      <c r="C307" s="6">
        <v>3</v>
      </c>
      <c r="D307" s="8">
        <v>1342</v>
      </c>
      <c r="E307" s="8">
        <v>13</v>
      </c>
      <c r="F307" s="8">
        <v>6</v>
      </c>
      <c r="G307" s="6">
        <v>1</v>
      </c>
      <c r="H307" s="6">
        <v>1</v>
      </c>
    </row>
    <row r="308" spans="2:8" s="6" customFormat="1">
      <c r="B308"/>
      <c r="C308" s="6">
        <v>3</v>
      </c>
      <c r="D308" s="8">
        <v>1064</v>
      </c>
      <c r="E308" s="8">
        <v>2</v>
      </c>
      <c r="F308" s="8">
        <v>1</v>
      </c>
      <c r="G308" s="6">
        <v>1</v>
      </c>
      <c r="H308" s="6">
        <v>1</v>
      </c>
    </row>
    <row r="309" spans="2:8" s="6" customFormat="1">
      <c r="B309"/>
      <c r="C309" s="6">
        <v>3</v>
      </c>
      <c r="D309" s="8">
        <v>141</v>
      </c>
      <c r="E309" s="8">
        <v>0</v>
      </c>
      <c r="F309" s="8">
        <v>8</v>
      </c>
      <c r="G309" s="6">
        <v>1</v>
      </c>
      <c r="H309" s="6">
        <v>1</v>
      </c>
    </row>
    <row r="310" spans="2:8" s="6" customFormat="1">
      <c r="B310"/>
      <c r="C310" s="6">
        <v>3</v>
      </c>
      <c r="D310" s="8">
        <v>1240</v>
      </c>
      <c r="E310" s="8">
        <v>6</v>
      </c>
      <c r="F310" s="8">
        <v>0</v>
      </c>
      <c r="G310" s="6">
        <v>0</v>
      </c>
      <c r="H310" s="6">
        <v>0</v>
      </c>
    </row>
    <row r="311" spans="2:8" s="6" customFormat="1">
      <c r="B311"/>
      <c r="C311" s="6">
        <v>3</v>
      </c>
      <c r="D311" s="8">
        <v>751</v>
      </c>
      <c r="E311" s="8">
        <v>5</v>
      </c>
      <c r="F311" s="8">
        <v>9</v>
      </c>
      <c r="G311" s="6">
        <v>1</v>
      </c>
      <c r="H311" s="6">
        <v>1</v>
      </c>
    </row>
    <row r="312" spans="2:8" s="6" customFormat="1">
      <c r="B312"/>
      <c r="C312" s="6">
        <v>3</v>
      </c>
      <c r="D312" s="8">
        <v>1738</v>
      </c>
      <c r="E312" s="8">
        <v>0</v>
      </c>
      <c r="F312" s="8">
        <v>7</v>
      </c>
      <c r="G312" s="6">
        <v>1</v>
      </c>
      <c r="H312" s="6">
        <v>1</v>
      </c>
    </row>
    <row r="313" spans="2:8" s="6" customFormat="1">
      <c r="B313"/>
      <c r="C313" s="6">
        <v>3</v>
      </c>
      <c r="D313" s="8">
        <v>1278</v>
      </c>
      <c r="E313" s="8">
        <v>25</v>
      </c>
      <c r="F313" s="8">
        <v>4</v>
      </c>
      <c r="G313" s="6">
        <v>0</v>
      </c>
      <c r="H313" s="6">
        <v>1</v>
      </c>
    </row>
    <row r="314" spans="2:8" s="6" customFormat="1">
      <c r="B314"/>
      <c r="C314" s="6">
        <v>3</v>
      </c>
      <c r="D314" s="8">
        <v>3112</v>
      </c>
      <c r="E314" s="8">
        <v>4</v>
      </c>
      <c r="F314" s="8">
        <v>7</v>
      </c>
      <c r="G314" s="6">
        <v>0</v>
      </c>
      <c r="H314" s="6">
        <v>1</v>
      </c>
    </row>
    <row r="315" spans="2:8" s="6" customFormat="1">
      <c r="B315"/>
      <c r="C315" s="6">
        <v>3</v>
      </c>
      <c r="D315" s="8">
        <v>2190</v>
      </c>
      <c r="E315" s="8">
        <v>11</v>
      </c>
      <c r="F315" s="8">
        <v>12</v>
      </c>
      <c r="G315" s="6">
        <v>1</v>
      </c>
      <c r="H315" s="6">
        <v>1</v>
      </c>
    </row>
    <row r="316" spans="2:8" s="6" customFormat="1">
      <c r="B316"/>
      <c r="C316" s="6">
        <v>3</v>
      </c>
      <c r="D316" s="8">
        <v>1183</v>
      </c>
      <c r="E316" s="8">
        <v>0</v>
      </c>
      <c r="F316" s="8">
        <v>3</v>
      </c>
      <c r="G316" s="6">
        <v>1</v>
      </c>
      <c r="H316" s="6">
        <v>1</v>
      </c>
    </row>
    <row r="317" spans="2:8" s="6" customFormat="1">
      <c r="B317"/>
      <c r="C317" s="6">
        <v>3</v>
      </c>
      <c r="D317" s="8">
        <v>2703</v>
      </c>
      <c r="E317" s="8">
        <v>27</v>
      </c>
      <c r="F317" s="8">
        <v>6</v>
      </c>
      <c r="G317" s="6">
        <v>1</v>
      </c>
      <c r="H317" s="6">
        <v>1</v>
      </c>
    </row>
    <row r="318" spans="2:8" s="6" customFormat="1">
      <c r="B318"/>
      <c r="C318" s="6">
        <v>3</v>
      </c>
      <c r="D318" s="8">
        <v>1881</v>
      </c>
      <c r="E318" s="8">
        <v>5</v>
      </c>
      <c r="F318" s="8">
        <v>4</v>
      </c>
      <c r="G318" s="6">
        <v>0</v>
      </c>
      <c r="H318" s="6">
        <v>0</v>
      </c>
    </row>
    <row r="319" spans="2:8" s="6" customFormat="1">
      <c r="B319"/>
      <c r="C319" s="6">
        <v>3</v>
      </c>
      <c r="D319" s="8">
        <v>1308</v>
      </c>
      <c r="E319" s="8">
        <v>11</v>
      </c>
      <c r="F319" s="8">
        <v>6</v>
      </c>
      <c r="G319" s="6">
        <v>0</v>
      </c>
      <c r="H319" s="6">
        <v>1</v>
      </c>
    </row>
    <row r="320" spans="2:8" s="6" customFormat="1">
      <c r="B320"/>
      <c r="C320" s="6">
        <v>3</v>
      </c>
      <c r="D320" s="8">
        <v>1905</v>
      </c>
      <c r="E320" s="8">
        <v>0</v>
      </c>
      <c r="F320" s="8">
        <v>0</v>
      </c>
      <c r="G320" s="6">
        <v>1</v>
      </c>
      <c r="H320" s="6">
        <v>0</v>
      </c>
    </row>
    <row r="321" spans="2:8" s="6" customFormat="1">
      <c r="B321"/>
      <c r="C321" s="6">
        <v>3</v>
      </c>
      <c r="D321" s="8">
        <v>1617</v>
      </c>
      <c r="E321" s="8">
        <v>17</v>
      </c>
      <c r="F321" s="8">
        <v>0</v>
      </c>
      <c r="G321" s="6">
        <v>1</v>
      </c>
      <c r="H321" s="6">
        <v>1</v>
      </c>
    </row>
    <row r="322" spans="2:8" s="6" customFormat="1">
      <c r="B322"/>
      <c r="C322" s="6">
        <v>3</v>
      </c>
      <c r="D322" s="8">
        <v>642</v>
      </c>
      <c r="E322" s="8">
        <v>5</v>
      </c>
      <c r="F322" s="8">
        <v>0</v>
      </c>
      <c r="G322" s="6">
        <v>0</v>
      </c>
      <c r="H322" s="6">
        <v>0</v>
      </c>
    </row>
    <row r="323" spans="2:8" s="6" customFormat="1">
      <c r="B323"/>
      <c r="C323" s="6">
        <v>4</v>
      </c>
      <c r="D323" s="6">
        <v>167</v>
      </c>
      <c r="E323" s="6">
        <v>5</v>
      </c>
      <c r="F323" s="6">
        <v>4</v>
      </c>
      <c r="G323" s="6">
        <v>0</v>
      </c>
      <c r="H323" s="6">
        <v>0</v>
      </c>
    </row>
    <row r="324" spans="2:8" s="6" customFormat="1">
      <c r="B324"/>
      <c r="C324" s="6">
        <v>4</v>
      </c>
      <c r="D324" s="6">
        <v>634</v>
      </c>
      <c r="E324" s="6">
        <v>2</v>
      </c>
      <c r="F324" s="6">
        <v>7</v>
      </c>
      <c r="G324" s="6">
        <v>1</v>
      </c>
      <c r="H324" s="6">
        <v>0</v>
      </c>
    </row>
    <row r="325" spans="2:8" s="6" customFormat="1">
      <c r="B325"/>
      <c r="C325" s="6">
        <v>4</v>
      </c>
      <c r="D325" s="6">
        <v>765</v>
      </c>
      <c r="E325" s="6">
        <v>4</v>
      </c>
      <c r="F325" s="6">
        <v>3</v>
      </c>
      <c r="G325" s="6">
        <v>0</v>
      </c>
      <c r="H325" s="6">
        <v>0</v>
      </c>
    </row>
    <row r="326" spans="2:8" s="6" customFormat="1">
      <c r="B326"/>
      <c r="C326" s="6">
        <v>4</v>
      </c>
      <c r="D326" s="6">
        <v>789</v>
      </c>
      <c r="E326" s="6">
        <v>8</v>
      </c>
      <c r="F326" s="6">
        <v>4</v>
      </c>
      <c r="G326" s="6">
        <v>0</v>
      </c>
      <c r="H326" s="6">
        <v>0</v>
      </c>
    </row>
    <row r="327" spans="2:8" s="6" customFormat="1">
      <c r="B327"/>
      <c r="C327" s="6">
        <v>4</v>
      </c>
      <c r="D327" s="6">
        <v>1169</v>
      </c>
      <c r="E327" s="6">
        <v>6</v>
      </c>
      <c r="F327" s="6">
        <v>4</v>
      </c>
      <c r="G327" s="6">
        <v>0</v>
      </c>
      <c r="H327" s="6">
        <v>0</v>
      </c>
    </row>
    <row r="328" spans="2:8" s="6" customFormat="1">
      <c r="B328"/>
      <c r="C328" s="6">
        <v>4</v>
      </c>
      <c r="D328" s="6">
        <v>1266</v>
      </c>
      <c r="E328" s="6">
        <v>11</v>
      </c>
      <c r="F328" s="6">
        <v>7</v>
      </c>
      <c r="G328" s="6">
        <v>0</v>
      </c>
      <c r="H328" s="6">
        <v>0</v>
      </c>
    </row>
    <row r="329" spans="2:8" s="6" customFormat="1">
      <c r="B329"/>
      <c r="C329" s="6">
        <v>4</v>
      </c>
      <c r="D329" s="6">
        <v>1487</v>
      </c>
      <c r="E329" s="6">
        <v>8</v>
      </c>
      <c r="F329" s="6">
        <v>4</v>
      </c>
      <c r="G329" s="6">
        <v>1</v>
      </c>
      <c r="H329" s="6">
        <v>0</v>
      </c>
    </row>
    <row r="330" spans="2:8" s="6" customFormat="1">
      <c r="B330"/>
      <c r="C330" s="6">
        <v>4</v>
      </c>
      <c r="D330" s="6">
        <v>2051</v>
      </c>
      <c r="E330" s="6">
        <v>14</v>
      </c>
      <c r="F330" s="6">
        <v>4</v>
      </c>
      <c r="G330" s="6">
        <v>1</v>
      </c>
      <c r="H330" s="6">
        <v>0</v>
      </c>
    </row>
    <row r="331" spans="2:8" s="6" customFormat="1">
      <c r="B331"/>
      <c r="C331" s="6">
        <v>4</v>
      </c>
      <c r="D331" s="6">
        <v>2215</v>
      </c>
      <c r="E331" s="6">
        <v>20</v>
      </c>
      <c r="F331" s="6">
        <v>3</v>
      </c>
      <c r="G331" s="6">
        <v>1</v>
      </c>
      <c r="H331" s="6">
        <v>0</v>
      </c>
    </row>
    <row r="332" spans="2:8" s="6" customFormat="1">
      <c r="B332"/>
      <c r="C332" s="6">
        <v>4</v>
      </c>
      <c r="D332" s="6">
        <v>2557</v>
      </c>
      <c r="E332" s="6">
        <v>20</v>
      </c>
      <c r="F332" s="6">
        <v>7</v>
      </c>
      <c r="G332" s="6">
        <v>1</v>
      </c>
      <c r="H332" s="6">
        <v>0</v>
      </c>
    </row>
    <row r="333" spans="2:8" s="6" customFormat="1">
      <c r="B333"/>
      <c r="C333" s="6">
        <v>4</v>
      </c>
      <c r="D333" s="6">
        <v>2273</v>
      </c>
      <c r="E333" s="8">
        <v>17</v>
      </c>
      <c r="F333" s="6">
        <v>8</v>
      </c>
      <c r="G333" s="6">
        <v>1</v>
      </c>
      <c r="H333" s="6">
        <v>0</v>
      </c>
    </row>
    <row r="334" spans="2:8" s="6" customFormat="1">
      <c r="B334"/>
      <c r="C334" s="6">
        <v>4</v>
      </c>
      <c r="D334" s="6">
        <v>1698</v>
      </c>
      <c r="E334" s="8">
        <v>15</v>
      </c>
      <c r="F334" s="6">
        <v>6</v>
      </c>
      <c r="G334" s="6">
        <v>0</v>
      </c>
      <c r="H334" s="6">
        <v>0</v>
      </c>
    </row>
    <row r="335" spans="2:8" s="6" customFormat="1">
      <c r="B335"/>
      <c r="C335" s="6">
        <v>4</v>
      </c>
      <c r="D335" s="6">
        <v>1580</v>
      </c>
      <c r="E335" s="8">
        <v>6</v>
      </c>
      <c r="F335" s="6">
        <v>4</v>
      </c>
      <c r="G335" s="6">
        <v>0</v>
      </c>
      <c r="H335" s="6">
        <v>0</v>
      </c>
    </row>
    <row r="336" spans="2:8" s="6" customFormat="1">
      <c r="B336"/>
      <c r="C336" s="6">
        <v>4</v>
      </c>
      <c r="D336" s="6">
        <v>673</v>
      </c>
      <c r="E336" s="8">
        <v>13</v>
      </c>
      <c r="F336" s="6">
        <v>5</v>
      </c>
      <c r="G336" s="6">
        <v>1</v>
      </c>
      <c r="H336" s="6">
        <v>0</v>
      </c>
    </row>
    <row r="337" spans="2:8" s="6" customFormat="1">
      <c r="B337"/>
      <c r="C337" s="6">
        <v>4</v>
      </c>
      <c r="D337" s="6">
        <v>2713</v>
      </c>
      <c r="E337" s="8">
        <v>20</v>
      </c>
      <c r="F337" s="6">
        <v>6</v>
      </c>
      <c r="G337" s="6">
        <v>0</v>
      </c>
      <c r="H337" s="6">
        <v>0</v>
      </c>
    </row>
    <row r="338" spans="2:8" s="6" customFormat="1">
      <c r="B338"/>
      <c r="C338" s="6">
        <v>4</v>
      </c>
      <c r="D338" s="6">
        <v>1983</v>
      </c>
      <c r="E338" s="8">
        <v>3</v>
      </c>
      <c r="F338" s="6">
        <v>4</v>
      </c>
      <c r="G338" s="6">
        <v>0</v>
      </c>
      <c r="H338" s="6">
        <v>0</v>
      </c>
    </row>
    <row r="339" spans="2:8" s="6" customFormat="1">
      <c r="B339"/>
      <c r="C339" s="6">
        <v>4</v>
      </c>
      <c r="D339" s="6">
        <v>1835</v>
      </c>
      <c r="E339" s="8">
        <v>15</v>
      </c>
      <c r="F339" s="6">
        <v>3</v>
      </c>
      <c r="G339" s="6">
        <v>0</v>
      </c>
      <c r="H339" s="6">
        <v>0</v>
      </c>
    </row>
    <row r="340" spans="2:8" s="6" customFormat="1">
      <c r="B340"/>
      <c r="C340" s="6">
        <v>4</v>
      </c>
      <c r="D340" s="6">
        <v>1595</v>
      </c>
      <c r="E340" s="8">
        <v>13</v>
      </c>
      <c r="F340" s="6">
        <v>1</v>
      </c>
      <c r="G340" s="6">
        <v>1</v>
      </c>
      <c r="H340" s="6">
        <v>0</v>
      </c>
    </row>
    <row r="341" spans="2:8" s="6" customFormat="1">
      <c r="B341"/>
      <c r="C341" s="6">
        <v>4</v>
      </c>
      <c r="D341" s="6">
        <v>1101</v>
      </c>
      <c r="E341" s="8">
        <v>10</v>
      </c>
      <c r="F341" s="6">
        <v>8</v>
      </c>
      <c r="G341" s="6">
        <v>1</v>
      </c>
      <c r="H341" s="6">
        <v>0</v>
      </c>
    </row>
    <row r="342" spans="2:8" s="6" customFormat="1">
      <c r="B342"/>
      <c r="C342" s="6">
        <v>4</v>
      </c>
      <c r="D342" s="6">
        <v>1622</v>
      </c>
      <c r="E342" s="6">
        <v>14</v>
      </c>
      <c r="F342" s="6">
        <v>6</v>
      </c>
      <c r="G342" s="6">
        <v>0</v>
      </c>
      <c r="H342" s="6">
        <v>1</v>
      </c>
    </row>
    <row r="343" spans="2:8" s="6" customFormat="1">
      <c r="B343"/>
      <c r="C343" s="6">
        <v>4</v>
      </c>
      <c r="D343" s="6">
        <v>1645</v>
      </c>
      <c r="E343" s="6">
        <v>6</v>
      </c>
      <c r="F343" s="6">
        <v>9</v>
      </c>
      <c r="G343" s="6">
        <v>0</v>
      </c>
      <c r="H343" s="6">
        <v>1</v>
      </c>
    </row>
    <row r="344" spans="2:8" s="6" customFormat="1">
      <c r="B344"/>
      <c r="C344" s="6">
        <v>4</v>
      </c>
      <c r="D344" s="6">
        <v>2138</v>
      </c>
      <c r="E344" s="6">
        <v>18</v>
      </c>
      <c r="F344" s="6">
        <v>5</v>
      </c>
      <c r="G344" s="6">
        <v>0</v>
      </c>
      <c r="H344" s="6">
        <v>1</v>
      </c>
    </row>
    <row r="345" spans="2:8" s="6" customFormat="1">
      <c r="B345"/>
      <c r="C345" s="6">
        <v>4</v>
      </c>
      <c r="D345" s="6">
        <v>2483</v>
      </c>
      <c r="E345" s="8">
        <v>20</v>
      </c>
      <c r="F345" s="6">
        <v>3</v>
      </c>
      <c r="G345" s="6">
        <v>0</v>
      </c>
      <c r="H345" s="6">
        <v>1</v>
      </c>
    </row>
    <row r="346" spans="2:8" s="6" customFormat="1">
      <c r="B346"/>
      <c r="C346" s="6">
        <v>4</v>
      </c>
      <c r="D346" s="6">
        <v>1017</v>
      </c>
      <c r="E346" s="8">
        <v>11</v>
      </c>
      <c r="F346" s="6">
        <v>3</v>
      </c>
      <c r="G346" s="6">
        <v>1</v>
      </c>
      <c r="H346" s="6">
        <v>1</v>
      </c>
    </row>
    <row r="347" spans="2:8" s="6" customFormat="1">
      <c r="B347"/>
      <c r="C347" s="6">
        <v>4</v>
      </c>
      <c r="D347" s="6">
        <v>1288</v>
      </c>
      <c r="E347" s="8">
        <v>12</v>
      </c>
      <c r="F347" s="6">
        <v>7</v>
      </c>
      <c r="G347" s="6">
        <v>1</v>
      </c>
      <c r="H347" s="6">
        <v>1</v>
      </c>
    </row>
    <row r="348" spans="2:8" s="6" customFormat="1">
      <c r="B348"/>
      <c r="C348" s="6">
        <v>4</v>
      </c>
      <c r="D348" s="6">
        <v>2305</v>
      </c>
      <c r="E348" s="8">
        <v>14</v>
      </c>
      <c r="F348" s="6">
        <v>5</v>
      </c>
      <c r="G348" s="6">
        <v>0</v>
      </c>
      <c r="H348" s="6">
        <v>1</v>
      </c>
    </row>
    <row r="349" spans="2:8" s="6" customFormat="1">
      <c r="B349"/>
      <c r="C349" s="6">
        <v>4</v>
      </c>
      <c r="D349" s="6">
        <v>1313</v>
      </c>
      <c r="E349" s="8">
        <v>12</v>
      </c>
      <c r="F349" s="6">
        <v>4</v>
      </c>
      <c r="G349" s="6">
        <v>1</v>
      </c>
      <c r="H349" s="6">
        <v>1</v>
      </c>
    </row>
    <row r="350" spans="2:8" s="6" customFormat="1">
      <c r="B350"/>
      <c r="C350" s="6">
        <v>4</v>
      </c>
      <c r="D350" s="6">
        <v>770</v>
      </c>
      <c r="E350" s="8">
        <v>8</v>
      </c>
      <c r="F350" s="6">
        <v>4</v>
      </c>
      <c r="G350" s="6">
        <v>1</v>
      </c>
      <c r="H350" s="6">
        <v>1</v>
      </c>
    </row>
    <row r="351" spans="2:8" s="6" customFormat="1">
      <c r="B351"/>
      <c r="C351" s="6">
        <v>4</v>
      </c>
      <c r="D351" s="6">
        <v>1359</v>
      </c>
      <c r="E351" s="8">
        <v>10</v>
      </c>
      <c r="F351" s="6">
        <v>6</v>
      </c>
      <c r="G351" s="6">
        <v>0</v>
      </c>
      <c r="H351" s="6">
        <v>1</v>
      </c>
    </row>
    <row r="352" spans="2:8" s="6" customFormat="1">
      <c r="B352"/>
      <c r="C352" s="6">
        <v>4</v>
      </c>
      <c r="D352" s="6">
        <v>1970</v>
      </c>
      <c r="E352" s="8">
        <v>15</v>
      </c>
      <c r="F352" s="6">
        <v>6</v>
      </c>
      <c r="G352" s="6">
        <v>0</v>
      </c>
      <c r="H352" s="6">
        <v>1</v>
      </c>
    </row>
    <row r="353" spans="2:8" s="6" customFormat="1">
      <c r="B353"/>
      <c r="C353" s="6">
        <v>4</v>
      </c>
      <c r="D353" s="6">
        <v>997</v>
      </c>
      <c r="E353" s="8">
        <v>14</v>
      </c>
      <c r="F353" s="6">
        <v>3</v>
      </c>
      <c r="G353" s="6">
        <v>0</v>
      </c>
      <c r="H353" s="6">
        <v>1</v>
      </c>
    </row>
    <row r="354" spans="2:8" s="6" customFormat="1">
      <c r="B354"/>
      <c r="C354" s="6">
        <v>4</v>
      </c>
      <c r="D354" s="6">
        <v>1808</v>
      </c>
      <c r="E354" s="8">
        <v>13</v>
      </c>
      <c r="F354" s="6">
        <v>8</v>
      </c>
      <c r="G354" s="6">
        <v>0</v>
      </c>
      <c r="H354" s="6">
        <v>1</v>
      </c>
    </row>
    <row r="355" spans="2:8" s="6" customFormat="1">
      <c r="B355"/>
      <c r="C355" s="6">
        <v>4</v>
      </c>
      <c r="D355" s="6">
        <v>882</v>
      </c>
      <c r="E355" s="8">
        <v>5</v>
      </c>
      <c r="F355" s="6">
        <v>5</v>
      </c>
      <c r="G355" s="6">
        <v>0</v>
      </c>
      <c r="H355" s="6">
        <v>1</v>
      </c>
    </row>
    <row r="356" spans="2:8" s="6" customFormat="1">
      <c r="B356"/>
      <c r="C356" s="6">
        <v>4</v>
      </c>
      <c r="D356" s="8">
        <v>244</v>
      </c>
      <c r="E356" s="8">
        <v>5</v>
      </c>
      <c r="F356" s="8">
        <v>0</v>
      </c>
      <c r="G356" s="6">
        <v>1</v>
      </c>
      <c r="H356" s="6">
        <v>0</v>
      </c>
    </row>
    <row r="357" spans="2:8" s="6" customFormat="1">
      <c r="B357"/>
      <c r="C357" s="6">
        <v>4</v>
      </c>
      <c r="D357" s="8">
        <v>617</v>
      </c>
      <c r="E357" s="8">
        <v>0</v>
      </c>
      <c r="F357" s="8">
        <v>7</v>
      </c>
      <c r="G357" s="6">
        <v>1</v>
      </c>
      <c r="H357" s="6">
        <v>0</v>
      </c>
    </row>
    <row r="358" spans="2:8" s="6" customFormat="1">
      <c r="B358"/>
      <c r="C358" s="6">
        <v>4</v>
      </c>
      <c r="D358" s="8">
        <v>469</v>
      </c>
      <c r="E358" s="8">
        <v>4</v>
      </c>
      <c r="F358" s="8">
        <v>3</v>
      </c>
      <c r="G358" s="6">
        <v>0</v>
      </c>
      <c r="H358" s="6">
        <v>1</v>
      </c>
    </row>
    <row r="359" spans="2:8" s="6" customFormat="1">
      <c r="B359"/>
      <c r="C359" s="6">
        <v>4</v>
      </c>
      <c r="D359" s="8">
        <v>667</v>
      </c>
      <c r="E359" s="8">
        <v>8</v>
      </c>
      <c r="F359" s="8">
        <v>1</v>
      </c>
      <c r="G359" s="6">
        <v>1</v>
      </c>
      <c r="H359" s="6">
        <v>0</v>
      </c>
    </row>
    <row r="360" spans="2:8" s="6" customFormat="1">
      <c r="B360"/>
      <c r="C360" s="6">
        <v>4</v>
      </c>
      <c r="D360" s="8">
        <v>783</v>
      </c>
      <c r="E360" s="8">
        <v>1</v>
      </c>
      <c r="F360" s="8">
        <v>4</v>
      </c>
      <c r="G360" s="6">
        <v>1</v>
      </c>
      <c r="H360" s="6">
        <v>1</v>
      </c>
    </row>
    <row r="361" spans="2:8" s="6" customFormat="1">
      <c r="B361"/>
      <c r="C361" s="6">
        <v>4</v>
      </c>
      <c r="D361" s="8">
        <v>1266</v>
      </c>
      <c r="E361" s="8">
        <v>19</v>
      </c>
      <c r="F361" s="8">
        <v>10</v>
      </c>
      <c r="G361" s="6">
        <v>0</v>
      </c>
      <c r="H361" s="6">
        <v>1</v>
      </c>
    </row>
    <row r="362" spans="2:8" s="6" customFormat="1">
      <c r="B362"/>
      <c r="C362" s="6">
        <v>4</v>
      </c>
      <c r="D362" s="8">
        <v>1487</v>
      </c>
      <c r="E362" s="8">
        <v>8</v>
      </c>
      <c r="F362" s="8">
        <v>3</v>
      </c>
      <c r="G362" s="6">
        <v>0</v>
      </c>
      <c r="H362" s="6">
        <v>0</v>
      </c>
    </row>
    <row r="363" spans="2:8" s="6" customFormat="1">
      <c r="B363"/>
      <c r="C363" s="6">
        <v>4</v>
      </c>
      <c r="D363" s="8">
        <v>1266</v>
      </c>
      <c r="E363" s="8">
        <v>14</v>
      </c>
      <c r="F363" s="8">
        <v>2</v>
      </c>
      <c r="G363" s="6">
        <v>0</v>
      </c>
      <c r="H363" s="6">
        <v>0</v>
      </c>
    </row>
    <row r="364" spans="2:8" s="6" customFormat="1">
      <c r="B364"/>
      <c r="C364" s="6">
        <v>4</v>
      </c>
      <c r="D364" s="8">
        <v>1812</v>
      </c>
      <c r="E364" s="8">
        <v>20</v>
      </c>
      <c r="F364" s="8">
        <v>3</v>
      </c>
      <c r="G364" s="6">
        <v>1</v>
      </c>
      <c r="H364" s="6">
        <v>0</v>
      </c>
    </row>
    <row r="365" spans="2:8" s="6" customFormat="1">
      <c r="B365"/>
      <c r="C365" s="6">
        <v>4</v>
      </c>
      <c r="D365" s="8">
        <v>2704</v>
      </c>
      <c r="E365" s="8">
        <v>20</v>
      </c>
      <c r="F365" s="8">
        <v>8</v>
      </c>
      <c r="G365" s="6">
        <v>1</v>
      </c>
      <c r="H365" s="6">
        <v>1</v>
      </c>
    </row>
    <row r="366" spans="2:8" s="6" customFormat="1">
      <c r="B366"/>
      <c r="C366" s="6">
        <v>4</v>
      </c>
      <c r="D366" s="8">
        <v>1561</v>
      </c>
      <c r="E366" s="8">
        <v>0</v>
      </c>
      <c r="F366" s="8">
        <v>8</v>
      </c>
      <c r="G366" s="6">
        <v>1</v>
      </c>
      <c r="H366" s="6">
        <v>1</v>
      </c>
    </row>
    <row r="367" spans="2:8" s="6" customFormat="1">
      <c r="B367"/>
      <c r="C367" s="6">
        <v>4</v>
      </c>
      <c r="D367" s="8">
        <v>1525</v>
      </c>
      <c r="E367" s="8">
        <v>25</v>
      </c>
      <c r="F367" s="8">
        <v>11</v>
      </c>
      <c r="G367" s="6">
        <v>0</v>
      </c>
      <c r="H367" s="6">
        <v>1</v>
      </c>
    </row>
    <row r="368" spans="2:8" s="6" customFormat="1">
      <c r="B368"/>
      <c r="C368" s="6">
        <v>4</v>
      </c>
      <c r="D368" s="8">
        <v>1580</v>
      </c>
      <c r="E368" s="8">
        <v>5</v>
      </c>
      <c r="F368" s="8">
        <v>4</v>
      </c>
      <c r="G368" s="6">
        <v>0</v>
      </c>
      <c r="H368" s="6">
        <v>1</v>
      </c>
    </row>
    <row r="369" spans="2:8" s="6" customFormat="1">
      <c r="B369"/>
      <c r="C369" s="6">
        <v>4</v>
      </c>
      <c r="D369" s="8">
        <v>673</v>
      </c>
      <c r="E369" s="8">
        <v>13</v>
      </c>
      <c r="F369" s="8">
        <v>5</v>
      </c>
      <c r="G369" s="6">
        <v>1</v>
      </c>
      <c r="H369" s="6">
        <v>0</v>
      </c>
    </row>
    <row r="370" spans="2:8" s="6" customFormat="1">
      <c r="B370"/>
      <c r="C370" s="6">
        <v>4</v>
      </c>
      <c r="D370" s="8">
        <v>2713</v>
      </c>
      <c r="E370" s="8">
        <v>6</v>
      </c>
      <c r="F370" s="8">
        <v>6</v>
      </c>
      <c r="G370" s="6">
        <v>0</v>
      </c>
      <c r="H370" s="6">
        <v>1</v>
      </c>
    </row>
    <row r="371" spans="2:8" s="6" customFormat="1">
      <c r="B371"/>
      <c r="C371" s="6">
        <v>4</v>
      </c>
      <c r="D371" s="8">
        <v>1983</v>
      </c>
      <c r="E371" s="8">
        <v>3</v>
      </c>
      <c r="F371" s="8">
        <v>1</v>
      </c>
      <c r="G371" s="6">
        <v>1</v>
      </c>
      <c r="H371" s="6">
        <v>0</v>
      </c>
    </row>
    <row r="372" spans="2:8" s="6" customFormat="1">
      <c r="B372"/>
      <c r="C372" s="6">
        <v>4</v>
      </c>
      <c r="D372" s="8">
        <v>1835</v>
      </c>
      <c r="E372" s="8">
        <v>15</v>
      </c>
      <c r="F372" s="8">
        <v>3</v>
      </c>
      <c r="G372" s="6">
        <v>0</v>
      </c>
      <c r="H372" s="6">
        <v>0</v>
      </c>
    </row>
    <row r="373" spans="2:8" s="6" customFormat="1">
      <c r="B373"/>
      <c r="C373" s="6">
        <v>4</v>
      </c>
      <c r="D373" s="8">
        <v>1595</v>
      </c>
      <c r="E373" s="8">
        <v>13</v>
      </c>
      <c r="F373" s="8">
        <v>1</v>
      </c>
      <c r="G373" s="6">
        <v>0</v>
      </c>
      <c r="H373" s="6">
        <v>1</v>
      </c>
    </row>
    <row r="374" spans="2:8" s="6" customFormat="1">
      <c r="B374"/>
      <c r="C374" s="6">
        <v>4</v>
      </c>
      <c r="D374" s="8">
        <v>1649</v>
      </c>
      <c r="E374" s="8">
        <v>4</v>
      </c>
      <c r="F374" s="8">
        <v>8</v>
      </c>
      <c r="G374" s="6">
        <v>0</v>
      </c>
      <c r="H374" s="6">
        <v>0</v>
      </c>
    </row>
    <row r="375" spans="2:8" s="6" customFormat="1">
      <c r="B375"/>
      <c r="C375" s="6">
        <v>4</v>
      </c>
      <c r="D375" s="8">
        <v>1701</v>
      </c>
      <c r="E375" s="8">
        <v>14</v>
      </c>
      <c r="F375" s="8">
        <v>8</v>
      </c>
      <c r="G375" s="6">
        <v>1</v>
      </c>
      <c r="H375" s="6">
        <v>0</v>
      </c>
    </row>
    <row r="376" spans="2:8" s="6" customFormat="1">
      <c r="B376"/>
      <c r="C376" s="6">
        <v>4</v>
      </c>
      <c r="D376" s="8">
        <v>1645</v>
      </c>
      <c r="E376" s="8">
        <v>4</v>
      </c>
      <c r="F376" s="8">
        <v>9</v>
      </c>
      <c r="G376" s="6">
        <v>1</v>
      </c>
      <c r="H376" s="6">
        <v>0</v>
      </c>
    </row>
    <row r="377" spans="2:8" s="6" customFormat="1">
      <c r="B377"/>
      <c r="C377" s="6">
        <v>4</v>
      </c>
      <c r="D377" s="8">
        <v>1267</v>
      </c>
      <c r="E377" s="8">
        <v>7</v>
      </c>
      <c r="F377" s="8">
        <v>8</v>
      </c>
      <c r="G377" s="6">
        <v>1</v>
      </c>
      <c r="H377" s="6">
        <v>1</v>
      </c>
    </row>
    <row r="378" spans="2:8" s="6" customFormat="1">
      <c r="B378"/>
      <c r="C378" s="6">
        <v>4</v>
      </c>
      <c r="D378" s="8">
        <v>2365</v>
      </c>
      <c r="E378" s="8">
        <v>20</v>
      </c>
      <c r="F378" s="8">
        <v>5</v>
      </c>
      <c r="G378" s="6">
        <v>1</v>
      </c>
      <c r="H378" s="6">
        <v>1</v>
      </c>
    </row>
    <row r="379" spans="2:8" s="6" customFormat="1">
      <c r="B379"/>
      <c r="C379" s="6">
        <v>4</v>
      </c>
      <c r="D379" s="8">
        <v>1017</v>
      </c>
      <c r="E379" s="8">
        <v>20</v>
      </c>
      <c r="F379" s="8">
        <v>2</v>
      </c>
      <c r="G379" s="6">
        <v>1</v>
      </c>
      <c r="H379" s="6">
        <v>1</v>
      </c>
    </row>
    <row r="380" spans="2:8" s="6" customFormat="1">
      <c r="B380"/>
      <c r="C380" s="6">
        <v>4</v>
      </c>
      <c r="D380" s="8">
        <v>959</v>
      </c>
      <c r="E380" s="8">
        <v>12</v>
      </c>
      <c r="F380" s="8">
        <v>7</v>
      </c>
      <c r="G380" s="6">
        <v>1</v>
      </c>
      <c r="H380" s="6">
        <v>0</v>
      </c>
    </row>
    <row r="381" spans="2:8" s="6" customFormat="1">
      <c r="B381"/>
      <c r="C381" s="6">
        <v>4</v>
      </c>
      <c r="D381" s="8">
        <v>2305</v>
      </c>
      <c r="E381" s="8">
        <v>6</v>
      </c>
      <c r="F381" s="8">
        <v>5</v>
      </c>
      <c r="G381" s="6">
        <v>1</v>
      </c>
      <c r="H381" s="6">
        <v>1</v>
      </c>
    </row>
    <row r="382" spans="2:8" s="6" customFormat="1">
      <c r="B382"/>
      <c r="C382" s="6">
        <v>4</v>
      </c>
      <c r="D382" s="8">
        <v>1566</v>
      </c>
      <c r="E382" s="8">
        <v>11</v>
      </c>
      <c r="F382" s="8">
        <v>5</v>
      </c>
      <c r="G382" s="6">
        <v>0</v>
      </c>
      <c r="H382" s="6">
        <v>0</v>
      </c>
    </row>
    <row r="383" spans="2:8" s="6" customFormat="1">
      <c r="B383"/>
      <c r="C383" s="6">
        <v>4</v>
      </c>
      <c r="D383" s="8">
        <v>770</v>
      </c>
      <c r="E383" s="8">
        <v>8</v>
      </c>
      <c r="F383" s="8">
        <v>5</v>
      </c>
      <c r="G383" s="6">
        <v>0</v>
      </c>
      <c r="H383" s="6">
        <v>1</v>
      </c>
    </row>
    <row r="384" spans="2:8" s="6" customFormat="1">
      <c r="B384"/>
      <c r="C384" s="6">
        <v>4</v>
      </c>
      <c r="D384" s="8">
        <v>1359</v>
      </c>
      <c r="E384" s="8">
        <v>10</v>
      </c>
      <c r="F384" s="8">
        <v>0</v>
      </c>
      <c r="G384" s="6">
        <v>1</v>
      </c>
      <c r="H384" s="6">
        <v>1</v>
      </c>
    </row>
    <row r="385" spans="2:8" s="6" customFormat="1">
      <c r="B385"/>
      <c r="C385" s="6">
        <v>4</v>
      </c>
      <c r="D385" s="8">
        <v>1970</v>
      </c>
      <c r="E385" s="8">
        <v>15</v>
      </c>
      <c r="F385" s="8">
        <v>9</v>
      </c>
      <c r="G385" s="6">
        <v>0</v>
      </c>
      <c r="H385" s="6">
        <v>1</v>
      </c>
    </row>
    <row r="386" spans="2:8" s="6" customFormat="1">
      <c r="B386"/>
      <c r="C386" s="6">
        <v>4</v>
      </c>
      <c r="D386" s="8">
        <v>997</v>
      </c>
      <c r="E386" s="8">
        <v>16</v>
      </c>
      <c r="F386" s="8">
        <v>1</v>
      </c>
      <c r="G386" s="6">
        <v>0</v>
      </c>
      <c r="H386" s="6">
        <v>0</v>
      </c>
    </row>
    <row r="387" spans="2:8" s="6" customFormat="1">
      <c r="B387"/>
      <c r="C387" s="6">
        <v>4</v>
      </c>
      <c r="D387" s="8">
        <v>1744</v>
      </c>
      <c r="E387" s="8">
        <v>25</v>
      </c>
      <c r="F387" s="8">
        <v>4</v>
      </c>
      <c r="G387" s="6">
        <v>1</v>
      </c>
      <c r="H387" s="6">
        <v>1</v>
      </c>
    </row>
    <row r="388" spans="2:8" s="6" customFormat="1">
      <c r="B388"/>
      <c r="C388" s="6">
        <v>4</v>
      </c>
      <c r="D388" s="8">
        <v>462</v>
      </c>
      <c r="E388" s="8">
        <v>4</v>
      </c>
      <c r="F388" s="8">
        <v>9</v>
      </c>
      <c r="G388" s="6">
        <v>1</v>
      </c>
      <c r="H388" s="6">
        <v>1</v>
      </c>
    </row>
    <row r="389" spans="2:8" s="6" customFormat="1">
      <c r="B389"/>
      <c r="C389" s="6">
        <v>4</v>
      </c>
      <c r="D389" s="8">
        <v>363</v>
      </c>
      <c r="E389" s="8">
        <v>8</v>
      </c>
      <c r="F389" s="8">
        <v>0</v>
      </c>
      <c r="G389" s="6">
        <v>0</v>
      </c>
      <c r="H389" s="6">
        <v>1</v>
      </c>
    </row>
    <row r="390" spans="2:8" s="6" customFormat="1">
      <c r="B390"/>
      <c r="C390" s="6">
        <v>4</v>
      </c>
      <c r="D390" s="8">
        <v>373</v>
      </c>
      <c r="E390" s="8">
        <v>0</v>
      </c>
      <c r="F390" s="8">
        <v>9</v>
      </c>
      <c r="G390" s="6">
        <v>0</v>
      </c>
      <c r="H390" s="6">
        <v>1</v>
      </c>
    </row>
    <row r="391" spans="2:8" s="6" customFormat="1">
      <c r="B391"/>
      <c r="C391" s="6">
        <v>4</v>
      </c>
      <c r="D391" s="8">
        <v>363</v>
      </c>
      <c r="E391" s="8">
        <v>4</v>
      </c>
      <c r="F391" s="8">
        <v>3</v>
      </c>
      <c r="G391" s="6">
        <v>1</v>
      </c>
      <c r="H391" s="6">
        <v>1</v>
      </c>
    </row>
    <row r="392" spans="2:8" s="6" customFormat="1">
      <c r="B392"/>
      <c r="C392" s="6">
        <v>4</v>
      </c>
      <c r="D392" s="8">
        <v>667</v>
      </c>
      <c r="E392" s="8">
        <v>10</v>
      </c>
      <c r="F392" s="8">
        <v>1</v>
      </c>
      <c r="G392" s="6">
        <v>0</v>
      </c>
      <c r="H392" s="6">
        <v>0</v>
      </c>
    </row>
    <row r="393" spans="2:8" s="6" customFormat="1">
      <c r="B393"/>
      <c r="C393" s="6">
        <v>4</v>
      </c>
      <c r="D393" s="8">
        <v>477</v>
      </c>
      <c r="E393" s="8">
        <v>1</v>
      </c>
      <c r="F393" s="8">
        <v>4</v>
      </c>
      <c r="G393" s="6">
        <v>0</v>
      </c>
      <c r="H393" s="6">
        <v>0</v>
      </c>
    </row>
    <row r="394" spans="2:8" s="6" customFormat="1">
      <c r="B394"/>
      <c r="C394" s="6">
        <v>4</v>
      </c>
      <c r="D394" s="8">
        <v>1266</v>
      </c>
      <c r="E394" s="8">
        <v>19</v>
      </c>
      <c r="F394" s="8">
        <v>10</v>
      </c>
      <c r="G394" s="6">
        <v>0</v>
      </c>
      <c r="H394" s="6">
        <v>0</v>
      </c>
    </row>
    <row r="395" spans="2:8" s="6" customFormat="1">
      <c r="B395"/>
      <c r="C395" s="6">
        <v>4</v>
      </c>
      <c r="D395" s="8">
        <v>2168</v>
      </c>
      <c r="E395" s="8">
        <v>8</v>
      </c>
      <c r="F395" s="8">
        <v>4</v>
      </c>
      <c r="G395" s="6">
        <v>1</v>
      </c>
      <c r="H395" s="6">
        <v>1</v>
      </c>
    </row>
    <row r="396" spans="2:8" s="6" customFormat="1">
      <c r="B396"/>
      <c r="C396" s="6">
        <v>4</v>
      </c>
      <c r="D396" s="8">
        <v>885</v>
      </c>
      <c r="E396" s="8">
        <v>4</v>
      </c>
      <c r="F396" s="8">
        <v>0</v>
      </c>
      <c r="G396" s="6">
        <v>1</v>
      </c>
      <c r="H396" s="6">
        <v>0</v>
      </c>
    </row>
    <row r="397" spans="2:8" s="6" customFormat="1">
      <c r="B397"/>
      <c r="C397" s="6">
        <v>4</v>
      </c>
      <c r="D397" s="8">
        <v>1887</v>
      </c>
      <c r="E397" s="8">
        <v>3</v>
      </c>
      <c r="F397" s="8">
        <v>0</v>
      </c>
      <c r="G397" s="6">
        <v>0</v>
      </c>
      <c r="H397" s="6">
        <v>0</v>
      </c>
    </row>
    <row r="398" spans="2:8" s="6" customFormat="1">
      <c r="B398"/>
      <c r="C398" s="6">
        <v>4</v>
      </c>
      <c r="D398" s="8">
        <v>2704</v>
      </c>
      <c r="E398" s="8">
        <v>0</v>
      </c>
      <c r="F398" s="8">
        <v>5</v>
      </c>
      <c r="G398" s="6">
        <v>1</v>
      </c>
      <c r="H398" s="6">
        <v>0</v>
      </c>
    </row>
    <row r="399" spans="2:8" s="6" customFormat="1">
      <c r="B399"/>
      <c r="C399" s="6">
        <v>4</v>
      </c>
      <c r="D399" s="8">
        <v>1561</v>
      </c>
      <c r="E399" s="8">
        <v>0</v>
      </c>
      <c r="F399" s="8">
        <v>8</v>
      </c>
      <c r="G399" s="6">
        <v>1</v>
      </c>
      <c r="H399" s="6">
        <v>0</v>
      </c>
    </row>
    <row r="400" spans="2:8" s="6" customFormat="1">
      <c r="B400"/>
      <c r="C400" s="6">
        <v>4</v>
      </c>
      <c r="D400" s="8">
        <v>1615</v>
      </c>
      <c r="E400" s="8">
        <v>25</v>
      </c>
      <c r="F400" s="8">
        <v>11</v>
      </c>
      <c r="G400" s="6">
        <v>0</v>
      </c>
      <c r="H400" s="6">
        <v>0</v>
      </c>
    </row>
    <row r="401" spans="2:8" s="6" customFormat="1">
      <c r="B401"/>
      <c r="C401" s="6">
        <v>4</v>
      </c>
      <c r="D401" s="8">
        <v>1580</v>
      </c>
      <c r="E401" s="8">
        <v>8</v>
      </c>
      <c r="F401" s="8">
        <v>1</v>
      </c>
      <c r="G401" s="6">
        <v>1</v>
      </c>
      <c r="H401" s="6">
        <v>1</v>
      </c>
    </row>
    <row r="402" spans="2:8" s="6" customFormat="1">
      <c r="B402"/>
      <c r="C402" s="6">
        <v>4</v>
      </c>
      <c r="D402" s="8">
        <v>696</v>
      </c>
      <c r="E402" s="8">
        <v>17</v>
      </c>
      <c r="F402" s="8">
        <v>5</v>
      </c>
      <c r="G402" s="6">
        <v>1</v>
      </c>
      <c r="H402" s="6">
        <v>0</v>
      </c>
    </row>
    <row r="403" spans="2:8" s="6" customFormat="1">
      <c r="B403"/>
      <c r="C403" s="6">
        <v>4</v>
      </c>
      <c r="D403" s="8">
        <v>2713</v>
      </c>
      <c r="E403" s="8">
        <v>6</v>
      </c>
      <c r="F403" s="8">
        <v>9</v>
      </c>
      <c r="G403" s="6">
        <v>0</v>
      </c>
      <c r="H403" s="6">
        <v>1</v>
      </c>
    </row>
    <row r="404" spans="2:8" s="6" customFormat="1">
      <c r="B404"/>
      <c r="C404" s="6">
        <v>4</v>
      </c>
      <c r="D404" s="8">
        <v>2810</v>
      </c>
      <c r="E404" s="8">
        <v>3</v>
      </c>
      <c r="F404" s="8">
        <v>0</v>
      </c>
      <c r="G404" s="6">
        <v>0</v>
      </c>
      <c r="H404" s="6">
        <v>1</v>
      </c>
    </row>
    <row r="405" spans="2:8" s="6" customFormat="1">
      <c r="B405"/>
      <c r="C405" s="6">
        <v>4</v>
      </c>
      <c r="D405" s="8">
        <v>1835</v>
      </c>
      <c r="E405" s="8">
        <v>13</v>
      </c>
      <c r="F405" s="8">
        <v>0</v>
      </c>
      <c r="G405" s="6">
        <v>1</v>
      </c>
      <c r="H405" s="6">
        <v>0</v>
      </c>
    </row>
    <row r="406" spans="2:8" s="6" customFormat="1">
      <c r="B406"/>
      <c r="C406" s="6">
        <v>4</v>
      </c>
      <c r="D406" s="8">
        <v>2171</v>
      </c>
      <c r="E406" s="8">
        <v>13</v>
      </c>
      <c r="F406" s="8">
        <v>1</v>
      </c>
      <c r="G406" s="6">
        <v>0</v>
      </c>
      <c r="H406" s="6">
        <v>1</v>
      </c>
    </row>
    <row r="407" spans="2:8" s="6" customFormat="1">
      <c r="B407"/>
      <c r="C407" s="6">
        <v>4</v>
      </c>
      <c r="D407" s="8">
        <v>2038</v>
      </c>
      <c r="E407" s="8">
        <v>0</v>
      </c>
      <c r="F407" s="8">
        <v>8</v>
      </c>
      <c r="G407" s="6">
        <v>1</v>
      </c>
      <c r="H407" s="6">
        <v>1</v>
      </c>
    </row>
    <row r="408" spans="2:8" s="6" customFormat="1">
      <c r="B408"/>
      <c r="C408" s="6">
        <v>4</v>
      </c>
      <c r="D408" s="8">
        <v>1701</v>
      </c>
      <c r="E408" s="8">
        <v>20</v>
      </c>
      <c r="F408" s="8">
        <v>13</v>
      </c>
      <c r="G408" s="6">
        <v>0</v>
      </c>
      <c r="H408" s="6">
        <v>0</v>
      </c>
    </row>
    <row r="409" spans="2:8" s="6" customFormat="1">
      <c r="B409"/>
      <c r="C409" s="6">
        <v>4</v>
      </c>
      <c r="D409" s="8">
        <v>1645</v>
      </c>
      <c r="E409" s="8">
        <v>2</v>
      </c>
      <c r="F409" s="8">
        <v>4</v>
      </c>
      <c r="G409" s="6">
        <v>1</v>
      </c>
      <c r="H409" s="6">
        <v>0</v>
      </c>
    </row>
    <row r="410" spans="2:8" s="6" customFormat="1">
      <c r="B410"/>
      <c r="C410" s="6">
        <v>4</v>
      </c>
      <c r="D410" s="8">
        <v>1267</v>
      </c>
      <c r="E410" s="8">
        <v>10</v>
      </c>
      <c r="F410" s="8">
        <v>8</v>
      </c>
      <c r="G410" s="6">
        <v>1</v>
      </c>
      <c r="H410" s="6">
        <v>1</v>
      </c>
    </row>
    <row r="411" spans="2:8" s="6" customFormat="1">
      <c r="B411"/>
      <c r="C411" s="6">
        <v>4</v>
      </c>
      <c r="D411" s="8">
        <v>2246</v>
      </c>
      <c r="E411" s="8">
        <v>35</v>
      </c>
      <c r="F411" s="8">
        <v>5</v>
      </c>
      <c r="G411" s="6">
        <v>1</v>
      </c>
      <c r="H411" s="6">
        <v>1</v>
      </c>
    </row>
    <row r="412" spans="2:8" s="6" customFormat="1">
      <c r="B412"/>
      <c r="C412" s="6">
        <v>4</v>
      </c>
      <c r="D412" s="8">
        <v>789</v>
      </c>
      <c r="E412" s="8">
        <v>20</v>
      </c>
      <c r="F412" s="8">
        <v>2</v>
      </c>
      <c r="G412" s="6">
        <v>1</v>
      </c>
      <c r="H412" s="6">
        <v>0</v>
      </c>
    </row>
    <row r="413" spans="2:8" s="6" customFormat="1">
      <c r="B413"/>
      <c r="C413" s="6">
        <v>4</v>
      </c>
      <c r="D413" s="8">
        <v>1081</v>
      </c>
      <c r="E413" s="8">
        <v>12</v>
      </c>
      <c r="F413" s="8">
        <v>7</v>
      </c>
      <c r="G413" s="6">
        <v>1</v>
      </c>
      <c r="H413" s="6">
        <v>1</v>
      </c>
    </row>
    <row r="414" spans="2:8" s="6" customFormat="1">
      <c r="B414"/>
      <c r="C414" s="6">
        <v>4</v>
      </c>
      <c r="D414" s="8">
        <v>2555</v>
      </c>
      <c r="E414" s="8">
        <v>9</v>
      </c>
      <c r="F414" s="8">
        <v>5</v>
      </c>
      <c r="G414" s="6">
        <v>1</v>
      </c>
      <c r="H414" s="6">
        <v>0</v>
      </c>
    </row>
    <row r="415" spans="2:8" s="6" customFormat="1">
      <c r="B415"/>
      <c r="C415" s="6">
        <v>4</v>
      </c>
      <c r="D415" s="8">
        <v>1583</v>
      </c>
      <c r="E415" s="8">
        <v>6</v>
      </c>
      <c r="F415" s="8">
        <v>3</v>
      </c>
      <c r="G415" s="6">
        <v>0</v>
      </c>
      <c r="H415" s="6">
        <v>1</v>
      </c>
    </row>
    <row r="416" spans="2:8" s="6" customFormat="1">
      <c r="B416"/>
      <c r="C416" s="6">
        <v>4</v>
      </c>
      <c r="D416" s="8">
        <v>770</v>
      </c>
      <c r="E416" s="8">
        <v>5</v>
      </c>
      <c r="F416" s="8">
        <v>0</v>
      </c>
      <c r="G416" s="6">
        <v>1</v>
      </c>
      <c r="H416" s="6">
        <v>1</v>
      </c>
    </row>
    <row r="417" spans="2:8" s="6" customFormat="1">
      <c r="B417"/>
      <c r="C417" s="6">
        <v>4</v>
      </c>
      <c r="D417" s="8">
        <v>1133</v>
      </c>
      <c r="E417" s="8">
        <v>10</v>
      </c>
      <c r="F417" s="8">
        <v>0</v>
      </c>
      <c r="G417" s="6">
        <v>1</v>
      </c>
      <c r="H417" s="6">
        <v>1</v>
      </c>
    </row>
    <row r="418" spans="2:8" s="6" customFormat="1">
      <c r="B418"/>
      <c r="C418" s="6">
        <v>4</v>
      </c>
      <c r="D418" s="8">
        <v>2828</v>
      </c>
      <c r="E418" s="8">
        <v>14</v>
      </c>
      <c r="F418" s="8">
        <v>11</v>
      </c>
      <c r="G418" s="6">
        <v>0</v>
      </c>
      <c r="H418" s="6">
        <v>1</v>
      </c>
    </row>
    <row r="419" spans="2:8" s="6" customFormat="1">
      <c r="B419"/>
      <c r="C419" s="6">
        <v>4</v>
      </c>
      <c r="D419" s="8">
        <v>997</v>
      </c>
      <c r="E419" s="8">
        <v>24</v>
      </c>
      <c r="F419" s="8">
        <v>1</v>
      </c>
      <c r="G419" s="6">
        <v>0</v>
      </c>
      <c r="H419" s="6">
        <v>1</v>
      </c>
    </row>
    <row r="420" spans="2:8" s="6" customFormat="1">
      <c r="B420"/>
      <c r="C420" s="6">
        <v>4</v>
      </c>
      <c r="D420" s="8">
        <v>1601</v>
      </c>
      <c r="E420" s="8">
        <v>23</v>
      </c>
      <c r="F420" s="8">
        <v>4</v>
      </c>
      <c r="G420" s="6">
        <v>0</v>
      </c>
      <c r="H420" s="6">
        <v>0</v>
      </c>
    </row>
    <row r="421" spans="2:8" s="6" customFormat="1">
      <c r="B421"/>
      <c r="C421" s="6">
        <v>4</v>
      </c>
      <c r="D421" s="8">
        <v>462</v>
      </c>
      <c r="E421" s="8">
        <v>6</v>
      </c>
      <c r="F421" s="8">
        <v>9</v>
      </c>
      <c r="G421" s="6">
        <v>1</v>
      </c>
      <c r="H421" s="6">
        <v>0</v>
      </c>
    </row>
  </sheetData>
  <sortState xmlns:xlrd2="http://schemas.microsoft.com/office/spreadsheetml/2017/richdata2" ref="C2:I421">
    <sortCondition ref="C2:C421"/>
  </sortState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35C58-6E8B-4840-AF2B-109704124F8C}">
  <dimension ref="A1:X449"/>
  <sheetViews>
    <sheetView topLeftCell="N1" workbookViewId="0">
      <selection activeCell="P2" sqref="P2:X23"/>
    </sheetView>
  </sheetViews>
  <sheetFormatPr defaultColWidth="11.42578125" defaultRowHeight="12.95"/>
  <cols>
    <col min="1" max="1" width="4.28515625" bestFit="1" customWidth="1"/>
    <col min="2" max="2" width="24.140625" bestFit="1" customWidth="1"/>
    <col min="3" max="3" width="17.7109375" bestFit="1" customWidth="1"/>
    <col min="13" max="13" width="18.28515625" bestFit="1" customWidth="1"/>
    <col min="14" max="14" width="23.42578125" bestFit="1" customWidth="1"/>
    <col min="15" max="15" width="29.42578125" bestFit="1" customWidth="1"/>
    <col min="16" max="16" width="17.7109375" style="11" bestFit="1" customWidth="1"/>
    <col min="17" max="17" width="31.140625" style="11" bestFit="1" customWidth="1"/>
    <col min="18" max="18" width="12.85546875" style="11" bestFit="1" customWidth="1"/>
    <col min="19" max="19" width="10.85546875" style="11"/>
    <col min="20" max="20" width="20" style="11" bestFit="1" customWidth="1"/>
    <col min="21" max="24" width="10.85546875" style="11"/>
  </cols>
  <sheetData>
    <row r="1" spans="1:21">
      <c r="A1" s="1" t="s">
        <v>1</v>
      </c>
      <c r="B1" s="1" t="s">
        <v>3</v>
      </c>
      <c r="C1" s="1" t="s">
        <v>2</v>
      </c>
      <c r="D1" s="1" t="s">
        <v>85</v>
      </c>
      <c r="E1" s="1" t="s">
        <v>82</v>
      </c>
      <c r="F1" s="1" t="s">
        <v>83</v>
      </c>
      <c r="G1" s="1" t="s">
        <v>84</v>
      </c>
      <c r="H1" s="1"/>
      <c r="K1" t="s">
        <v>85</v>
      </c>
      <c r="L1" s="1" t="s">
        <v>4</v>
      </c>
      <c r="M1" s="1" t="s">
        <v>5</v>
      </c>
      <c r="N1" s="1" t="s">
        <v>6</v>
      </c>
      <c r="O1" s="1"/>
    </row>
    <row r="2" spans="1:21">
      <c r="A2" s="6">
        <v>1</v>
      </c>
      <c r="B2" s="6">
        <v>7</v>
      </c>
      <c r="C2" s="6">
        <v>343</v>
      </c>
      <c r="D2">
        <v>1</v>
      </c>
      <c r="E2">
        <v>0</v>
      </c>
      <c r="F2">
        <v>0</v>
      </c>
      <c r="G2">
        <v>0</v>
      </c>
      <c r="K2">
        <v>1</v>
      </c>
      <c r="L2">
        <v>2</v>
      </c>
      <c r="M2" s="6">
        <v>0</v>
      </c>
      <c r="N2" s="6">
        <v>0</v>
      </c>
      <c r="O2" s="6"/>
      <c r="P2" s="11" t="s">
        <v>52</v>
      </c>
    </row>
    <row r="3" spans="1:21" ht="14.1" thickBot="1">
      <c r="A3" s="6">
        <v>1</v>
      </c>
      <c r="B3" s="6">
        <v>4</v>
      </c>
      <c r="C3" s="6">
        <v>580</v>
      </c>
      <c r="D3">
        <v>1</v>
      </c>
      <c r="E3">
        <v>0</v>
      </c>
      <c r="F3">
        <v>0</v>
      </c>
      <c r="G3">
        <v>0</v>
      </c>
      <c r="K3">
        <v>1</v>
      </c>
      <c r="L3">
        <v>1</v>
      </c>
      <c r="M3" s="6">
        <v>0</v>
      </c>
      <c r="N3" s="6">
        <v>0</v>
      </c>
      <c r="O3" s="6"/>
    </row>
    <row r="4" spans="1:21">
      <c r="A4" s="6">
        <v>1</v>
      </c>
      <c r="B4" s="6">
        <v>9</v>
      </c>
      <c r="C4" s="6">
        <v>748</v>
      </c>
      <c r="D4">
        <v>1</v>
      </c>
      <c r="E4">
        <v>0</v>
      </c>
      <c r="F4">
        <v>0</v>
      </c>
      <c r="G4">
        <v>0</v>
      </c>
      <c r="K4">
        <v>1</v>
      </c>
      <c r="L4">
        <v>2</v>
      </c>
      <c r="M4" s="6">
        <v>1</v>
      </c>
      <c r="N4" s="6">
        <v>0</v>
      </c>
      <c r="O4" s="6"/>
      <c r="P4" s="10" t="s">
        <v>53</v>
      </c>
      <c r="Q4" s="10"/>
    </row>
    <row r="5" spans="1:21">
      <c r="A5" s="6">
        <v>1</v>
      </c>
      <c r="B5" s="6">
        <v>12</v>
      </c>
      <c r="C5" s="6">
        <v>1006</v>
      </c>
      <c r="D5">
        <v>1</v>
      </c>
      <c r="E5">
        <v>0</v>
      </c>
      <c r="F5">
        <v>0</v>
      </c>
      <c r="G5">
        <v>0</v>
      </c>
      <c r="K5">
        <v>1</v>
      </c>
      <c r="L5">
        <v>4</v>
      </c>
      <c r="M5" s="6">
        <v>0</v>
      </c>
      <c r="N5" s="6">
        <v>0</v>
      </c>
      <c r="O5" s="6"/>
      <c r="P5" s="11" t="s">
        <v>54</v>
      </c>
      <c r="Q5" s="11">
        <v>0.85171121609690859</v>
      </c>
    </row>
    <row r="6" spans="1:21">
      <c r="A6" s="6">
        <v>1</v>
      </c>
      <c r="B6" s="6">
        <v>7</v>
      </c>
      <c r="C6" s="6">
        <v>1044</v>
      </c>
      <c r="D6">
        <v>1</v>
      </c>
      <c r="E6">
        <v>0</v>
      </c>
      <c r="F6">
        <v>0</v>
      </c>
      <c r="G6">
        <v>0</v>
      </c>
      <c r="K6">
        <v>1</v>
      </c>
      <c r="L6">
        <v>5</v>
      </c>
      <c r="M6" s="6">
        <v>1</v>
      </c>
      <c r="N6" s="6">
        <v>0</v>
      </c>
      <c r="O6" s="6"/>
      <c r="P6" s="11" t="s">
        <v>55</v>
      </c>
      <c r="Q6" s="11">
        <v>0.72541199562527492</v>
      </c>
    </row>
    <row r="7" spans="1:21">
      <c r="A7" s="6">
        <v>1</v>
      </c>
      <c r="B7" s="6">
        <v>10</v>
      </c>
      <c r="C7" s="6">
        <v>1218</v>
      </c>
      <c r="D7">
        <v>1</v>
      </c>
      <c r="E7">
        <v>0</v>
      </c>
      <c r="F7">
        <v>0</v>
      </c>
      <c r="G7">
        <v>0</v>
      </c>
      <c r="K7">
        <v>1</v>
      </c>
      <c r="L7">
        <v>3</v>
      </c>
      <c r="M7" s="6">
        <v>1</v>
      </c>
      <c r="N7" s="6">
        <v>0</v>
      </c>
      <c r="O7" s="6"/>
      <c r="P7" s="11" t="s">
        <v>56</v>
      </c>
      <c r="Q7" s="11">
        <v>0.72035572570359074</v>
      </c>
    </row>
    <row r="8" spans="1:21">
      <c r="A8" s="6">
        <v>1</v>
      </c>
      <c r="B8" s="6">
        <v>4</v>
      </c>
      <c r="C8" s="6">
        <v>1320</v>
      </c>
      <c r="D8">
        <v>1</v>
      </c>
      <c r="E8">
        <v>0</v>
      </c>
      <c r="F8">
        <v>0</v>
      </c>
      <c r="G8">
        <v>0</v>
      </c>
      <c r="K8">
        <v>1</v>
      </c>
      <c r="L8">
        <v>5</v>
      </c>
      <c r="M8" s="6">
        <v>1</v>
      </c>
      <c r="N8" s="6">
        <v>0</v>
      </c>
      <c r="O8" s="6"/>
      <c r="P8" s="11" t="s">
        <v>18</v>
      </c>
      <c r="Q8" s="11">
        <v>6.160629470055957</v>
      </c>
    </row>
    <row r="9" spans="1:21" ht="14.1" thickBot="1">
      <c r="A9" s="6">
        <v>1</v>
      </c>
      <c r="B9" s="6">
        <v>12</v>
      </c>
      <c r="C9" s="6">
        <v>1474</v>
      </c>
      <c r="D9">
        <v>1</v>
      </c>
      <c r="E9">
        <v>0</v>
      </c>
      <c r="F9">
        <v>0</v>
      </c>
      <c r="G9">
        <v>0</v>
      </c>
      <c r="K9">
        <v>1</v>
      </c>
      <c r="L9">
        <v>7</v>
      </c>
      <c r="M9" s="6">
        <v>1</v>
      </c>
      <c r="N9" s="6">
        <v>0</v>
      </c>
      <c r="O9" s="6"/>
      <c r="P9" s="12" t="s">
        <v>57</v>
      </c>
      <c r="Q9" s="12">
        <v>420</v>
      </c>
    </row>
    <row r="10" spans="1:21">
      <c r="A10" s="6">
        <v>1</v>
      </c>
      <c r="B10" s="6">
        <v>10</v>
      </c>
      <c r="C10" s="6">
        <v>1501</v>
      </c>
      <c r="D10">
        <v>1</v>
      </c>
      <c r="E10">
        <v>0</v>
      </c>
      <c r="F10">
        <v>0</v>
      </c>
      <c r="G10">
        <v>0</v>
      </c>
      <c r="K10">
        <v>1</v>
      </c>
      <c r="L10">
        <v>1</v>
      </c>
      <c r="M10" s="6">
        <v>0</v>
      </c>
      <c r="N10" s="6">
        <v>0</v>
      </c>
      <c r="O10" s="6"/>
    </row>
    <row r="11" spans="1:21" ht="14.1" thickBot="1">
      <c r="A11" s="6">
        <v>1</v>
      </c>
      <c r="B11" s="6">
        <v>10</v>
      </c>
      <c r="C11" s="6">
        <v>1593</v>
      </c>
      <c r="D11">
        <v>1</v>
      </c>
      <c r="E11">
        <v>0</v>
      </c>
      <c r="F11">
        <v>0</v>
      </c>
      <c r="G11">
        <v>0</v>
      </c>
      <c r="K11">
        <v>1</v>
      </c>
      <c r="L11">
        <v>8</v>
      </c>
      <c r="M11" s="6">
        <v>1</v>
      </c>
      <c r="N11" s="6">
        <v>0</v>
      </c>
      <c r="O11" s="6"/>
      <c r="P11" s="11" t="s">
        <v>58</v>
      </c>
    </row>
    <row r="12" spans="1:21">
      <c r="A12" s="6">
        <v>1</v>
      </c>
      <c r="B12" s="6">
        <v>13</v>
      </c>
      <c r="C12" s="6">
        <v>1708</v>
      </c>
      <c r="D12">
        <v>1</v>
      </c>
      <c r="E12">
        <v>0</v>
      </c>
      <c r="F12">
        <v>0</v>
      </c>
      <c r="G12">
        <v>0</v>
      </c>
      <c r="K12">
        <v>1</v>
      </c>
      <c r="L12">
        <v>3</v>
      </c>
      <c r="M12" s="6">
        <v>1</v>
      </c>
      <c r="N12" s="6">
        <v>0</v>
      </c>
      <c r="O12" s="6"/>
      <c r="P12" s="10"/>
      <c r="Q12" s="10" t="s">
        <v>59</v>
      </c>
      <c r="R12" s="10" t="s">
        <v>60</v>
      </c>
      <c r="S12" s="10" t="s">
        <v>61</v>
      </c>
      <c r="T12" s="10" t="s">
        <v>62</v>
      </c>
      <c r="U12" s="10" t="s">
        <v>63</v>
      </c>
    </row>
    <row r="13" spans="1:21">
      <c r="A13" s="6">
        <v>1</v>
      </c>
      <c r="B13" s="6">
        <v>11</v>
      </c>
      <c r="C13" s="6">
        <v>1784</v>
      </c>
      <c r="D13">
        <v>1</v>
      </c>
      <c r="E13">
        <v>0</v>
      </c>
      <c r="F13">
        <v>0</v>
      </c>
      <c r="G13">
        <v>0</v>
      </c>
      <c r="K13">
        <v>1</v>
      </c>
      <c r="L13">
        <v>5</v>
      </c>
      <c r="M13" s="6">
        <v>0</v>
      </c>
      <c r="N13" s="6">
        <v>0</v>
      </c>
      <c r="O13" s="6"/>
      <c r="P13" s="11" t="s">
        <v>64</v>
      </c>
      <c r="Q13" s="11">
        <v>5</v>
      </c>
      <c r="R13" s="11">
        <v>41610.357481061394</v>
      </c>
      <c r="S13" s="11">
        <v>8322.0714962122784</v>
      </c>
      <c r="T13" s="11">
        <v>219.27103397689382</v>
      </c>
      <c r="U13" s="11">
        <v>6.2579290747917531E-114</v>
      </c>
    </row>
    <row r="14" spans="1:21">
      <c r="A14" s="6">
        <v>1</v>
      </c>
      <c r="B14" s="6">
        <v>6</v>
      </c>
      <c r="C14" s="6">
        <v>1913</v>
      </c>
      <c r="D14">
        <v>1</v>
      </c>
      <c r="E14">
        <v>0</v>
      </c>
      <c r="F14">
        <v>0</v>
      </c>
      <c r="G14">
        <v>0</v>
      </c>
      <c r="K14">
        <v>1</v>
      </c>
      <c r="L14">
        <v>5</v>
      </c>
      <c r="M14" s="6">
        <v>0</v>
      </c>
      <c r="N14" s="6">
        <v>0</v>
      </c>
      <c r="O14" s="6"/>
      <c r="P14" s="11" t="s">
        <v>65</v>
      </c>
      <c r="Q14" s="11">
        <v>415</v>
      </c>
      <c r="R14" s="11">
        <v>15750.642518938606</v>
      </c>
      <c r="S14" s="11">
        <v>37.953355467321941</v>
      </c>
    </row>
    <row r="15" spans="1:21" ht="14.1" thickBot="1">
      <c r="A15" s="6">
        <v>1</v>
      </c>
      <c r="B15" s="8">
        <v>11</v>
      </c>
      <c r="C15" s="6">
        <v>1288</v>
      </c>
      <c r="D15">
        <v>1</v>
      </c>
      <c r="E15">
        <v>0</v>
      </c>
      <c r="F15">
        <v>0</v>
      </c>
      <c r="G15">
        <v>0</v>
      </c>
      <c r="K15">
        <v>1</v>
      </c>
      <c r="L15">
        <v>7</v>
      </c>
      <c r="M15" s="8">
        <v>0</v>
      </c>
      <c r="N15" s="6">
        <v>0</v>
      </c>
      <c r="O15" s="6"/>
      <c r="P15" s="12" t="s">
        <v>66</v>
      </c>
      <c r="Q15" s="12">
        <v>420</v>
      </c>
      <c r="R15" s="12">
        <v>57361</v>
      </c>
      <c r="S15" s="12"/>
      <c r="T15" s="12"/>
      <c r="U15" s="12"/>
    </row>
    <row r="16" spans="1:21" ht="14.1" thickBot="1">
      <c r="A16" s="6">
        <v>1</v>
      </c>
      <c r="B16" s="8">
        <v>11</v>
      </c>
      <c r="C16" s="6">
        <v>1922</v>
      </c>
      <c r="D16">
        <v>1</v>
      </c>
      <c r="E16">
        <v>0</v>
      </c>
      <c r="F16">
        <v>0</v>
      </c>
      <c r="G16">
        <v>0</v>
      </c>
      <c r="K16">
        <v>1</v>
      </c>
      <c r="L16">
        <v>2</v>
      </c>
      <c r="M16" s="8">
        <v>0</v>
      </c>
      <c r="N16" s="6">
        <v>0</v>
      </c>
      <c r="O16" s="6"/>
    </row>
    <row r="17" spans="1:24">
      <c r="A17" s="6">
        <v>1</v>
      </c>
      <c r="B17" s="8">
        <v>10</v>
      </c>
      <c r="C17" s="6">
        <v>1064</v>
      </c>
      <c r="D17">
        <v>1</v>
      </c>
      <c r="E17">
        <v>0</v>
      </c>
      <c r="F17">
        <v>0</v>
      </c>
      <c r="G17">
        <v>0</v>
      </c>
      <c r="K17">
        <v>1</v>
      </c>
      <c r="L17">
        <v>5</v>
      </c>
      <c r="M17" s="8">
        <v>1</v>
      </c>
      <c r="N17" s="6">
        <v>0</v>
      </c>
      <c r="O17" s="6"/>
      <c r="P17" s="10"/>
      <c r="Q17" s="10" t="s">
        <v>67</v>
      </c>
      <c r="R17" s="10" t="s">
        <v>18</v>
      </c>
      <c r="S17" s="10" t="s">
        <v>68</v>
      </c>
      <c r="T17" s="10" t="s">
        <v>69</v>
      </c>
      <c r="U17" s="10" t="s">
        <v>70</v>
      </c>
      <c r="V17" s="10" t="s">
        <v>71</v>
      </c>
      <c r="W17" s="10" t="s">
        <v>86</v>
      </c>
      <c r="X17" s="10" t="s">
        <v>87</v>
      </c>
    </row>
    <row r="18" spans="1:24">
      <c r="A18" s="6">
        <v>1</v>
      </c>
      <c r="B18" s="8">
        <v>8</v>
      </c>
      <c r="C18" s="6">
        <v>647</v>
      </c>
      <c r="D18">
        <v>1</v>
      </c>
      <c r="E18">
        <v>0</v>
      </c>
      <c r="F18">
        <v>0</v>
      </c>
      <c r="G18">
        <v>0</v>
      </c>
      <c r="K18">
        <v>1</v>
      </c>
      <c r="L18">
        <v>4</v>
      </c>
      <c r="M18" s="8">
        <v>0</v>
      </c>
      <c r="N18" s="6">
        <v>0</v>
      </c>
      <c r="O18" s="6"/>
      <c r="P18" s="11" t="s">
        <v>74</v>
      </c>
      <c r="Q18" s="11">
        <v>0</v>
      </c>
      <c r="R18" s="11" t="e">
        <v>#N/A</v>
      </c>
      <c r="S18" s="11" t="e">
        <v>#N/A</v>
      </c>
      <c r="T18" s="11" t="e">
        <v>#N/A</v>
      </c>
      <c r="U18" s="11" t="e">
        <v>#N/A</v>
      </c>
      <c r="V18" s="11" t="e">
        <v>#N/A</v>
      </c>
      <c r="W18" s="11" t="e">
        <v>#N/A</v>
      </c>
      <c r="X18" s="11" t="e">
        <v>#N/A</v>
      </c>
    </row>
    <row r="19" spans="1:24">
      <c r="A19" s="6">
        <v>1</v>
      </c>
      <c r="B19" s="8">
        <v>7</v>
      </c>
      <c r="C19" s="6">
        <v>745</v>
      </c>
      <c r="D19">
        <v>1</v>
      </c>
      <c r="E19">
        <v>0</v>
      </c>
      <c r="F19">
        <v>0</v>
      </c>
      <c r="G19">
        <v>0</v>
      </c>
      <c r="K19">
        <v>1</v>
      </c>
      <c r="L19">
        <v>6</v>
      </c>
      <c r="M19" s="8">
        <v>0</v>
      </c>
      <c r="N19" s="6">
        <v>0</v>
      </c>
      <c r="O19" s="6"/>
      <c r="P19" s="11" t="s">
        <v>2</v>
      </c>
      <c r="Q19" s="11">
        <v>3.648435727584459E-3</v>
      </c>
      <c r="R19" s="11">
        <v>4.7085979266549418E-4</v>
      </c>
      <c r="S19" s="11">
        <v>7.748454602443327</v>
      </c>
      <c r="T19" s="11">
        <v>7.2214242336947101E-14</v>
      </c>
      <c r="U19" s="11">
        <v>2.7228681752039176E-3</v>
      </c>
      <c r="V19" s="11">
        <v>4.5740032799650001E-3</v>
      </c>
      <c r="W19" s="11">
        <v>2.8722075291576173E-3</v>
      </c>
      <c r="X19" s="11">
        <v>4.4246639260113003E-3</v>
      </c>
    </row>
    <row r="20" spans="1:24">
      <c r="A20" s="6">
        <v>1</v>
      </c>
      <c r="B20" s="8">
        <v>3</v>
      </c>
      <c r="C20" s="6">
        <v>1410</v>
      </c>
      <c r="D20">
        <v>1</v>
      </c>
      <c r="E20">
        <v>0</v>
      </c>
      <c r="F20">
        <v>0</v>
      </c>
      <c r="G20">
        <v>0</v>
      </c>
      <c r="K20">
        <v>1</v>
      </c>
      <c r="L20">
        <v>1</v>
      </c>
      <c r="M20" s="8">
        <v>1</v>
      </c>
      <c r="N20" s="6">
        <v>0</v>
      </c>
      <c r="O20" s="6"/>
      <c r="P20" s="11" t="s">
        <v>85</v>
      </c>
      <c r="Q20" s="11">
        <v>4.571204408459967</v>
      </c>
      <c r="R20" s="11">
        <v>0.82347671731953187</v>
      </c>
      <c r="S20" s="11">
        <v>5.5511034037969198</v>
      </c>
      <c r="T20" s="11">
        <v>5.0727281674198318E-8</v>
      </c>
      <c r="U20" s="11">
        <v>2.9524989221045659</v>
      </c>
      <c r="V20" s="11">
        <v>6.1899098948153686</v>
      </c>
      <c r="W20" s="11">
        <v>3.2136753548261794</v>
      </c>
      <c r="X20" s="11">
        <v>5.9287334620937546</v>
      </c>
    </row>
    <row r="21" spans="1:24">
      <c r="A21" s="6">
        <v>1</v>
      </c>
      <c r="B21" s="8">
        <v>12</v>
      </c>
      <c r="C21" s="6">
        <v>2062</v>
      </c>
      <c r="D21">
        <v>1</v>
      </c>
      <c r="E21">
        <v>0</v>
      </c>
      <c r="F21">
        <v>0</v>
      </c>
      <c r="G21">
        <v>0</v>
      </c>
      <c r="K21">
        <v>1</v>
      </c>
      <c r="L21">
        <v>6</v>
      </c>
      <c r="M21" s="8">
        <v>0</v>
      </c>
      <c r="N21" s="6">
        <v>0</v>
      </c>
      <c r="O21" s="6"/>
      <c r="P21" s="11" t="s">
        <v>82</v>
      </c>
      <c r="Q21" s="11">
        <v>1.8378692544821544</v>
      </c>
      <c r="R21" s="11">
        <v>1.1085367722599391</v>
      </c>
      <c r="S21" s="11">
        <v>1.657923580410732</v>
      </c>
      <c r="T21" s="11">
        <v>9.8088535771211585E-2</v>
      </c>
      <c r="U21" s="11">
        <v>-0.34117784830022613</v>
      </c>
      <c r="V21" s="11">
        <v>4.0169163572645346</v>
      </c>
      <c r="W21" s="11">
        <v>1.0409116613609326E-2</v>
      </c>
      <c r="X21" s="11">
        <v>3.6653293923506993</v>
      </c>
    </row>
    <row r="22" spans="1:24">
      <c r="A22" s="6">
        <v>1</v>
      </c>
      <c r="B22" s="8">
        <v>10</v>
      </c>
      <c r="C22" s="6">
        <v>1366</v>
      </c>
      <c r="D22">
        <v>1</v>
      </c>
      <c r="E22">
        <v>0</v>
      </c>
      <c r="F22">
        <v>0</v>
      </c>
      <c r="G22">
        <v>0</v>
      </c>
      <c r="K22">
        <v>1</v>
      </c>
      <c r="L22">
        <v>3</v>
      </c>
      <c r="M22" s="8">
        <v>1</v>
      </c>
      <c r="N22" s="6">
        <v>0</v>
      </c>
      <c r="O22" s="6"/>
      <c r="P22" s="11" t="s">
        <v>83</v>
      </c>
      <c r="Q22" s="11">
        <v>4.3884367992436308</v>
      </c>
      <c r="R22" s="11">
        <v>0.92006660512806981</v>
      </c>
      <c r="S22" s="11">
        <v>4.7696946881718167</v>
      </c>
      <c r="T22" s="11">
        <v>2.5589260581035409E-6</v>
      </c>
      <c r="U22" s="11">
        <v>2.5798648867540894</v>
      </c>
      <c r="V22" s="11">
        <v>6.1970087117331722</v>
      </c>
      <c r="W22" s="11">
        <v>2.8716760682235858</v>
      </c>
      <c r="X22" s="11">
        <v>5.9051975302636759</v>
      </c>
    </row>
    <row r="23" spans="1:24" ht="14.1" thickBot="1">
      <c r="A23" s="6">
        <v>1</v>
      </c>
      <c r="B23" s="8">
        <v>4</v>
      </c>
      <c r="C23" s="6">
        <v>796</v>
      </c>
      <c r="D23">
        <v>1</v>
      </c>
      <c r="E23">
        <v>0</v>
      </c>
      <c r="F23">
        <v>0</v>
      </c>
      <c r="G23">
        <v>0</v>
      </c>
      <c r="K23">
        <v>1</v>
      </c>
      <c r="L23">
        <v>5</v>
      </c>
      <c r="M23" s="8">
        <v>1</v>
      </c>
      <c r="N23" s="6">
        <v>0</v>
      </c>
      <c r="O23" s="6"/>
      <c r="P23" s="12" t="s">
        <v>84</v>
      </c>
      <c r="Q23" s="12">
        <v>5.4952379274921563</v>
      </c>
      <c r="R23" s="12">
        <v>0.92870039382113323</v>
      </c>
      <c r="S23" s="12">
        <v>5.9171267332858841</v>
      </c>
      <c r="T23" s="12">
        <v>6.8625318149002728E-9</v>
      </c>
      <c r="U23" s="12">
        <v>3.6696946048442487</v>
      </c>
      <c r="V23" s="12">
        <v>7.3207812501400635</v>
      </c>
      <c r="W23" s="12">
        <v>3.9642441055452418</v>
      </c>
      <c r="X23" s="12">
        <v>7.0262317494390709</v>
      </c>
    </row>
    <row r="24" spans="1:24">
      <c r="A24" s="6">
        <v>1</v>
      </c>
      <c r="B24" s="8">
        <v>15</v>
      </c>
      <c r="C24" s="6">
        <v>1491</v>
      </c>
      <c r="D24">
        <v>1</v>
      </c>
      <c r="E24">
        <v>0</v>
      </c>
      <c r="F24">
        <v>0</v>
      </c>
      <c r="G24">
        <v>0</v>
      </c>
      <c r="K24">
        <v>1</v>
      </c>
      <c r="L24">
        <v>6</v>
      </c>
      <c r="M24" s="8">
        <v>1</v>
      </c>
      <c r="N24" s="6">
        <v>0</v>
      </c>
      <c r="O24" s="6"/>
    </row>
    <row r="25" spans="1:24">
      <c r="A25" s="6">
        <v>1</v>
      </c>
      <c r="B25" s="8">
        <v>10</v>
      </c>
      <c r="C25" s="6">
        <v>1481</v>
      </c>
      <c r="D25">
        <v>1</v>
      </c>
      <c r="E25">
        <v>0</v>
      </c>
      <c r="F25">
        <v>0</v>
      </c>
      <c r="G25">
        <v>0</v>
      </c>
      <c r="K25">
        <v>1</v>
      </c>
      <c r="L25">
        <v>6</v>
      </c>
      <c r="M25" s="8">
        <v>1</v>
      </c>
      <c r="N25" s="6">
        <v>0</v>
      </c>
      <c r="O25" s="6"/>
    </row>
    <row r="26" spans="1:24">
      <c r="A26" s="6">
        <v>1</v>
      </c>
      <c r="B26" s="8">
        <v>10</v>
      </c>
      <c r="C26" s="6">
        <v>1111</v>
      </c>
      <c r="D26">
        <v>1</v>
      </c>
      <c r="E26">
        <v>0</v>
      </c>
      <c r="F26">
        <v>0</v>
      </c>
      <c r="G26">
        <v>0</v>
      </c>
      <c r="K26">
        <v>1</v>
      </c>
      <c r="L26">
        <v>1</v>
      </c>
      <c r="M26" s="8">
        <v>0</v>
      </c>
      <c r="N26" s="6">
        <v>0</v>
      </c>
      <c r="O26" s="6"/>
    </row>
    <row r="27" spans="1:24">
      <c r="A27" s="6">
        <v>1</v>
      </c>
      <c r="B27" s="8">
        <v>17</v>
      </c>
      <c r="C27" s="6">
        <v>2078</v>
      </c>
      <c r="D27">
        <v>1</v>
      </c>
      <c r="E27">
        <v>0</v>
      </c>
      <c r="F27">
        <v>0</v>
      </c>
      <c r="G27">
        <v>0</v>
      </c>
      <c r="K27">
        <v>1</v>
      </c>
      <c r="L27">
        <v>1</v>
      </c>
      <c r="M27" s="8">
        <v>0</v>
      </c>
      <c r="N27" s="6">
        <v>0</v>
      </c>
      <c r="O27" s="6"/>
      <c r="P27" s="11" t="s">
        <v>75</v>
      </c>
      <c r="T27" s="11" t="s">
        <v>76</v>
      </c>
    </row>
    <row r="28" spans="1:24" ht="14.1" thickBot="1">
      <c r="A28" s="6">
        <v>1</v>
      </c>
      <c r="B28" s="8">
        <v>10</v>
      </c>
      <c r="C28" s="6">
        <v>1319</v>
      </c>
      <c r="D28">
        <v>1</v>
      </c>
      <c r="E28">
        <v>0</v>
      </c>
      <c r="F28">
        <v>0</v>
      </c>
      <c r="G28">
        <v>0</v>
      </c>
      <c r="K28">
        <v>1</v>
      </c>
      <c r="L28">
        <v>4</v>
      </c>
      <c r="M28" s="8">
        <v>0</v>
      </c>
      <c r="N28" s="6">
        <v>0</v>
      </c>
      <c r="O28" s="6"/>
    </row>
    <row r="29" spans="1:24">
      <c r="A29" s="6">
        <v>1</v>
      </c>
      <c r="B29" s="8">
        <v>5</v>
      </c>
      <c r="C29" s="6">
        <v>1715</v>
      </c>
      <c r="D29">
        <v>1</v>
      </c>
      <c r="E29">
        <v>0</v>
      </c>
      <c r="F29">
        <v>0</v>
      </c>
      <c r="G29">
        <v>0</v>
      </c>
      <c r="K29">
        <v>1</v>
      </c>
      <c r="L29">
        <v>5</v>
      </c>
      <c r="M29" s="8">
        <v>0</v>
      </c>
      <c r="N29" s="6">
        <v>0</v>
      </c>
      <c r="O29" s="6"/>
      <c r="P29" s="10" t="s">
        <v>77</v>
      </c>
      <c r="Q29" s="10" t="s">
        <v>81</v>
      </c>
      <c r="R29" s="10" t="s">
        <v>79</v>
      </c>
      <c r="T29" s="10" t="s">
        <v>80</v>
      </c>
      <c r="U29" s="10" t="s">
        <v>3</v>
      </c>
    </row>
    <row r="30" spans="1:24">
      <c r="A30" s="6">
        <v>1</v>
      </c>
      <c r="B30" s="6">
        <v>7</v>
      </c>
      <c r="C30" s="6">
        <v>890</v>
      </c>
      <c r="D30">
        <v>1</v>
      </c>
      <c r="E30">
        <v>0</v>
      </c>
      <c r="F30">
        <v>0</v>
      </c>
      <c r="G30">
        <v>0</v>
      </c>
      <c r="K30">
        <v>1</v>
      </c>
      <c r="L30">
        <v>1</v>
      </c>
      <c r="M30" s="6">
        <v>0</v>
      </c>
      <c r="N30" s="6">
        <v>1</v>
      </c>
      <c r="O30" s="6"/>
      <c r="P30" s="11">
        <v>1</v>
      </c>
      <c r="Q30" s="11">
        <v>5.8226178630214367</v>
      </c>
      <c r="R30" s="11">
        <v>1.1773821369785633</v>
      </c>
      <c r="T30" s="11">
        <v>0.11904761904761904</v>
      </c>
      <c r="U30" s="11">
        <v>0</v>
      </c>
    </row>
    <row r="31" spans="1:24">
      <c r="A31" s="6">
        <v>1</v>
      </c>
      <c r="B31" s="6">
        <v>11</v>
      </c>
      <c r="C31" s="6">
        <v>1494</v>
      </c>
      <c r="D31">
        <v>1</v>
      </c>
      <c r="E31">
        <v>0</v>
      </c>
      <c r="F31">
        <v>0</v>
      </c>
      <c r="G31">
        <v>0</v>
      </c>
      <c r="K31">
        <v>1</v>
      </c>
      <c r="L31">
        <v>2</v>
      </c>
      <c r="M31" s="6">
        <v>0</v>
      </c>
      <c r="N31" s="6">
        <v>1</v>
      </c>
      <c r="O31" s="6"/>
      <c r="P31" s="11">
        <v>2</v>
      </c>
      <c r="Q31" s="11">
        <v>6.687297130458953</v>
      </c>
      <c r="R31" s="11">
        <v>-2.687297130458953</v>
      </c>
      <c r="T31" s="11">
        <v>0.3571428571428571</v>
      </c>
      <c r="U31" s="11">
        <v>0</v>
      </c>
    </row>
    <row r="32" spans="1:24">
      <c r="A32" s="6">
        <v>1</v>
      </c>
      <c r="B32" s="6">
        <v>17</v>
      </c>
      <c r="C32" s="6">
        <v>1886</v>
      </c>
      <c r="D32">
        <v>1</v>
      </c>
      <c r="E32">
        <v>0</v>
      </c>
      <c r="F32">
        <v>0</v>
      </c>
      <c r="G32">
        <v>0</v>
      </c>
      <c r="K32">
        <v>1</v>
      </c>
      <c r="L32">
        <v>3</v>
      </c>
      <c r="M32" s="6">
        <v>0</v>
      </c>
      <c r="N32" s="6">
        <v>1</v>
      </c>
      <c r="O32" s="6"/>
      <c r="P32" s="11">
        <v>3</v>
      </c>
      <c r="Q32" s="11">
        <v>7.300234332693142</v>
      </c>
      <c r="R32" s="11">
        <v>1.699765667306858</v>
      </c>
      <c r="T32" s="11">
        <v>0.59523809523809523</v>
      </c>
      <c r="U32" s="11">
        <v>0</v>
      </c>
    </row>
    <row r="33" spans="1:21">
      <c r="A33" s="6">
        <v>1</v>
      </c>
      <c r="B33" s="8">
        <v>19</v>
      </c>
      <c r="C33" s="6">
        <v>1450</v>
      </c>
      <c r="D33">
        <v>1</v>
      </c>
      <c r="E33">
        <v>0</v>
      </c>
      <c r="F33">
        <v>0</v>
      </c>
      <c r="G33">
        <v>0</v>
      </c>
      <c r="K33">
        <v>1</v>
      </c>
      <c r="L33">
        <v>6</v>
      </c>
      <c r="M33" s="8">
        <v>1</v>
      </c>
      <c r="N33" s="6">
        <v>1</v>
      </c>
      <c r="O33" s="6"/>
      <c r="P33" s="11">
        <v>4</v>
      </c>
      <c r="Q33" s="11">
        <v>8.2415307504099324</v>
      </c>
      <c r="R33" s="11">
        <v>3.7584692495900676</v>
      </c>
      <c r="T33" s="11">
        <v>0.83333333333333326</v>
      </c>
      <c r="U33" s="11">
        <v>0</v>
      </c>
    </row>
    <row r="34" spans="1:21">
      <c r="A34" s="6">
        <v>1</v>
      </c>
      <c r="B34" s="8">
        <v>1</v>
      </c>
      <c r="C34" s="6">
        <v>337</v>
      </c>
      <c r="D34">
        <v>1</v>
      </c>
      <c r="E34">
        <v>0</v>
      </c>
      <c r="F34">
        <v>0</v>
      </c>
      <c r="G34">
        <v>0</v>
      </c>
      <c r="K34">
        <v>1</v>
      </c>
      <c r="L34">
        <v>4</v>
      </c>
      <c r="M34" s="8">
        <v>1</v>
      </c>
      <c r="N34" s="6">
        <v>1</v>
      </c>
      <c r="O34" s="6"/>
      <c r="P34" s="11">
        <v>5</v>
      </c>
      <c r="Q34" s="11">
        <v>8.3801713080581415</v>
      </c>
      <c r="R34" s="11">
        <v>-1.3801713080581415</v>
      </c>
      <c r="T34" s="11">
        <v>1.0714285714285714</v>
      </c>
      <c r="U34" s="11">
        <v>0</v>
      </c>
    </row>
    <row r="35" spans="1:21">
      <c r="A35" s="6">
        <v>1</v>
      </c>
      <c r="B35" s="8">
        <v>12</v>
      </c>
      <c r="C35" s="6">
        <v>1039</v>
      </c>
      <c r="D35">
        <v>1</v>
      </c>
      <c r="E35">
        <v>0</v>
      </c>
      <c r="F35">
        <v>0</v>
      </c>
      <c r="G35">
        <v>0</v>
      </c>
      <c r="K35">
        <v>1</v>
      </c>
      <c r="L35">
        <v>5</v>
      </c>
      <c r="M35" s="8">
        <v>1</v>
      </c>
      <c r="N35" s="6">
        <v>1</v>
      </c>
      <c r="O35" s="6"/>
      <c r="P35" s="11">
        <v>6</v>
      </c>
      <c r="Q35" s="11">
        <v>9.0149991246578374</v>
      </c>
      <c r="R35" s="11">
        <v>0.98500087534216263</v>
      </c>
      <c r="T35" s="11">
        <v>1.3095238095238095</v>
      </c>
      <c r="U35" s="11">
        <v>0</v>
      </c>
    </row>
    <row r="36" spans="1:21">
      <c r="A36" s="6">
        <v>1</v>
      </c>
      <c r="B36" s="8">
        <v>13</v>
      </c>
      <c r="C36" s="6">
        <v>1212</v>
      </c>
      <c r="D36">
        <v>1</v>
      </c>
      <c r="E36">
        <v>0</v>
      </c>
      <c r="F36">
        <v>0</v>
      </c>
      <c r="G36">
        <v>0</v>
      </c>
      <c r="K36">
        <v>1</v>
      </c>
      <c r="L36">
        <v>3</v>
      </c>
      <c r="M36" s="8">
        <v>0</v>
      </c>
      <c r="N36" s="6">
        <v>1</v>
      </c>
      <c r="O36" s="6"/>
      <c r="P36" s="11">
        <v>7</v>
      </c>
      <c r="Q36" s="11">
        <v>9.3871395688714525</v>
      </c>
      <c r="R36" s="11">
        <v>-5.3871395688714525</v>
      </c>
      <c r="T36" s="11">
        <v>1.5476190476190474</v>
      </c>
      <c r="U36" s="11">
        <v>0</v>
      </c>
    </row>
    <row r="37" spans="1:21">
      <c r="A37" s="6">
        <v>1</v>
      </c>
      <c r="B37" s="8">
        <v>4</v>
      </c>
      <c r="C37" s="6">
        <v>98</v>
      </c>
      <c r="D37">
        <v>1</v>
      </c>
      <c r="E37">
        <v>0</v>
      </c>
      <c r="F37">
        <v>0</v>
      </c>
      <c r="G37">
        <v>0</v>
      </c>
      <c r="K37">
        <v>1</v>
      </c>
      <c r="L37">
        <v>7</v>
      </c>
      <c r="M37" s="8">
        <v>0</v>
      </c>
      <c r="N37" s="6">
        <v>1</v>
      </c>
      <c r="O37" s="6"/>
      <c r="P37" s="11">
        <v>8</v>
      </c>
      <c r="Q37" s="11">
        <v>9.94899867091946</v>
      </c>
      <c r="R37" s="11">
        <v>2.05100132908054</v>
      </c>
      <c r="T37" s="11">
        <v>1.7857142857142856</v>
      </c>
      <c r="U37" s="11">
        <v>0</v>
      </c>
    </row>
    <row r="38" spans="1:21">
      <c r="A38" s="6">
        <v>1</v>
      </c>
      <c r="B38" s="8">
        <v>9</v>
      </c>
      <c r="C38" s="8">
        <v>450</v>
      </c>
      <c r="D38">
        <v>1</v>
      </c>
      <c r="E38">
        <v>0</v>
      </c>
      <c r="F38">
        <v>0</v>
      </c>
      <c r="G38">
        <v>0</v>
      </c>
      <c r="K38">
        <v>1</v>
      </c>
      <c r="L38">
        <v>0</v>
      </c>
      <c r="M38" s="8">
        <v>0</v>
      </c>
      <c r="N38" s="6">
        <v>1</v>
      </c>
      <c r="O38" s="6"/>
      <c r="P38" s="11">
        <v>9</v>
      </c>
      <c r="Q38" s="11">
        <v>10.047506435564241</v>
      </c>
      <c r="R38" s="11">
        <v>-4.7506435564240945E-2</v>
      </c>
      <c r="T38" s="11">
        <v>2.0238095238095237</v>
      </c>
      <c r="U38" s="11">
        <v>0</v>
      </c>
    </row>
    <row r="39" spans="1:21">
      <c r="A39" s="6">
        <v>1</v>
      </c>
      <c r="B39" s="8">
        <v>4</v>
      </c>
      <c r="C39" s="8">
        <v>705</v>
      </c>
      <c r="D39">
        <v>1</v>
      </c>
      <c r="E39">
        <v>0</v>
      </c>
      <c r="F39">
        <v>0</v>
      </c>
      <c r="G39">
        <v>0</v>
      </c>
      <c r="K39">
        <v>1</v>
      </c>
      <c r="L39">
        <v>1</v>
      </c>
      <c r="M39" s="8">
        <v>0</v>
      </c>
      <c r="N39" s="6">
        <v>0</v>
      </c>
      <c r="O39" s="6"/>
      <c r="P39" s="11">
        <v>10</v>
      </c>
      <c r="Q39" s="11">
        <v>10.38316252250201</v>
      </c>
      <c r="R39" s="11">
        <v>-0.38316252250201011</v>
      </c>
      <c r="T39" s="11">
        <v>2.2619047619047619</v>
      </c>
      <c r="U39" s="11">
        <v>0</v>
      </c>
    </row>
    <row r="40" spans="1:21">
      <c r="A40" s="6">
        <v>1</v>
      </c>
      <c r="B40" s="8">
        <v>9</v>
      </c>
      <c r="C40" s="8">
        <v>736</v>
      </c>
      <c r="D40">
        <v>1</v>
      </c>
      <c r="E40">
        <v>0</v>
      </c>
      <c r="F40">
        <v>0</v>
      </c>
      <c r="G40">
        <v>0</v>
      </c>
      <c r="K40">
        <v>1</v>
      </c>
      <c r="L40">
        <v>2</v>
      </c>
      <c r="M40" s="8">
        <v>1</v>
      </c>
      <c r="N40" s="6">
        <v>1</v>
      </c>
      <c r="O40" s="6"/>
      <c r="P40" s="11">
        <v>11</v>
      </c>
      <c r="Q40" s="11">
        <v>10.802732631174223</v>
      </c>
      <c r="R40" s="11">
        <v>2.1972673688257771</v>
      </c>
      <c r="T40" s="11">
        <v>2.5</v>
      </c>
      <c r="U40" s="11">
        <v>0</v>
      </c>
    </row>
    <row r="41" spans="1:21">
      <c r="A41" s="6">
        <v>1</v>
      </c>
      <c r="B41" s="8">
        <v>15</v>
      </c>
      <c r="C41" s="8">
        <v>1141</v>
      </c>
      <c r="D41">
        <v>1</v>
      </c>
      <c r="E41">
        <v>0</v>
      </c>
      <c r="F41">
        <v>0</v>
      </c>
      <c r="G41">
        <v>0</v>
      </c>
      <c r="K41">
        <v>1</v>
      </c>
      <c r="L41">
        <v>6</v>
      </c>
      <c r="M41" s="8">
        <v>1</v>
      </c>
      <c r="N41" s="6">
        <v>0</v>
      </c>
      <c r="O41" s="6"/>
      <c r="P41" s="11">
        <v>12</v>
      </c>
      <c r="Q41" s="11">
        <v>11.080013746470641</v>
      </c>
      <c r="R41" s="11">
        <v>-8.0013746470640967E-2</v>
      </c>
      <c r="T41" s="11">
        <v>2.7380952380952381</v>
      </c>
      <c r="U41" s="11">
        <v>0</v>
      </c>
    </row>
    <row r="42" spans="1:21">
      <c r="A42" s="6">
        <v>1</v>
      </c>
      <c r="B42" s="8">
        <v>7</v>
      </c>
      <c r="C42" s="8">
        <v>1044</v>
      </c>
      <c r="D42">
        <v>1</v>
      </c>
      <c r="E42">
        <v>0</v>
      </c>
      <c r="F42">
        <v>0</v>
      </c>
      <c r="G42">
        <v>0</v>
      </c>
      <c r="K42">
        <v>1</v>
      </c>
      <c r="L42">
        <v>7</v>
      </c>
      <c r="M42" s="8">
        <v>1</v>
      </c>
      <c r="N42" s="6">
        <v>0</v>
      </c>
      <c r="O42" s="6"/>
      <c r="P42" s="11">
        <v>13</v>
      </c>
      <c r="Q42" s="11">
        <v>11.550661955329037</v>
      </c>
      <c r="R42" s="11">
        <v>-5.5506619553290371</v>
      </c>
      <c r="T42" s="11">
        <v>2.9761904761904758</v>
      </c>
      <c r="U42" s="11">
        <v>0</v>
      </c>
    </row>
    <row r="43" spans="1:21">
      <c r="A43" s="6">
        <v>1</v>
      </c>
      <c r="B43" s="8">
        <v>19</v>
      </c>
      <c r="C43" s="8">
        <v>1218</v>
      </c>
      <c r="D43">
        <v>1</v>
      </c>
      <c r="E43">
        <v>0</v>
      </c>
      <c r="F43">
        <v>0</v>
      </c>
      <c r="G43">
        <v>0</v>
      </c>
      <c r="K43">
        <v>1</v>
      </c>
      <c r="L43">
        <v>4</v>
      </c>
      <c r="M43" s="8">
        <v>0</v>
      </c>
      <c r="N43" s="6">
        <v>1</v>
      </c>
      <c r="O43" s="6"/>
      <c r="P43" s="11">
        <v>14</v>
      </c>
      <c r="Q43" s="11">
        <v>9.2703896255887503</v>
      </c>
      <c r="R43" s="11">
        <v>1.7296103744112497</v>
      </c>
      <c r="T43" s="11">
        <v>3.214285714285714</v>
      </c>
      <c r="U43" s="11">
        <v>0</v>
      </c>
    </row>
    <row r="44" spans="1:21">
      <c r="A44" s="6">
        <v>1</v>
      </c>
      <c r="B44" s="8">
        <v>1</v>
      </c>
      <c r="C44" s="8">
        <v>1611</v>
      </c>
      <c r="D44">
        <v>1</v>
      </c>
      <c r="E44">
        <v>0</v>
      </c>
      <c r="F44">
        <v>0</v>
      </c>
      <c r="G44">
        <v>0</v>
      </c>
      <c r="K44">
        <v>1</v>
      </c>
      <c r="L44">
        <v>2</v>
      </c>
      <c r="M44" s="8">
        <v>1</v>
      </c>
      <c r="N44" s="6">
        <v>0</v>
      </c>
      <c r="O44" s="6"/>
      <c r="P44" s="11">
        <v>15</v>
      </c>
      <c r="Q44" s="11">
        <v>11.583497876877297</v>
      </c>
      <c r="R44" s="11">
        <v>-0.58349787687729737</v>
      </c>
      <c r="T44" s="11">
        <v>3.4523809523809521</v>
      </c>
      <c r="U44" s="11">
        <v>0</v>
      </c>
    </row>
    <row r="45" spans="1:21">
      <c r="A45" s="6">
        <v>1</v>
      </c>
      <c r="B45" s="8">
        <v>19</v>
      </c>
      <c r="C45" s="8">
        <v>1171</v>
      </c>
      <c r="D45">
        <v>1</v>
      </c>
      <c r="E45">
        <v>0</v>
      </c>
      <c r="F45">
        <v>0</v>
      </c>
      <c r="G45">
        <v>0</v>
      </c>
      <c r="K45">
        <v>1</v>
      </c>
      <c r="L45">
        <v>12</v>
      </c>
      <c r="M45" s="8">
        <v>1</v>
      </c>
      <c r="N45" s="6">
        <v>0</v>
      </c>
      <c r="O45" s="6"/>
      <c r="P45" s="11">
        <v>16</v>
      </c>
      <c r="Q45" s="11">
        <v>8.4531400226098317</v>
      </c>
      <c r="R45" s="11">
        <v>1.5468599773901683</v>
      </c>
      <c r="T45" s="11">
        <v>3.6904761904761902</v>
      </c>
      <c r="U45" s="11">
        <v>0</v>
      </c>
    </row>
    <row r="46" spans="1:21">
      <c r="A46" s="6">
        <v>1</v>
      </c>
      <c r="B46" s="8">
        <v>6</v>
      </c>
      <c r="C46" s="8">
        <v>1334</v>
      </c>
      <c r="D46">
        <v>1</v>
      </c>
      <c r="E46">
        <v>0</v>
      </c>
      <c r="F46">
        <v>0</v>
      </c>
      <c r="G46">
        <v>0</v>
      </c>
      <c r="K46">
        <v>1</v>
      </c>
      <c r="L46">
        <v>1</v>
      </c>
      <c r="M46" s="8">
        <v>0</v>
      </c>
      <c r="N46" s="6">
        <v>0</v>
      </c>
      <c r="O46" s="6"/>
      <c r="P46" s="11">
        <v>17</v>
      </c>
      <c r="Q46" s="11">
        <v>6.9317423242071126</v>
      </c>
      <c r="R46" s="11">
        <v>1.0682576757928874</v>
      </c>
      <c r="T46" s="11">
        <v>3.9285714285714284</v>
      </c>
      <c r="U46" s="11">
        <v>0</v>
      </c>
    </row>
    <row r="47" spans="1:21">
      <c r="A47" s="6">
        <v>1</v>
      </c>
      <c r="B47" s="8">
        <v>10</v>
      </c>
      <c r="C47" s="8">
        <v>1435</v>
      </c>
      <c r="D47">
        <v>1</v>
      </c>
      <c r="E47">
        <v>0</v>
      </c>
      <c r="F47">
        <v>0</v>
      </c>
      <c r="G47">
        <v>0</v>
      </c>
      <c r="K47">
        <v>1</v>
      </c>
      <c r="L47">
        <v>2</v>
      </c>
      <c r="M47" s="8">
        <v>1</v>
      </c>
      <c r="N47" s="6">
        <v>1</v>
      </c>
      <c r="O47" s="6"/>
      <c r="P47" s="11">
        <v>18</v>
      </c>
      <c r="Q47" s="11">
        <v>7.2892890255103886</v>
      </c>
      <c r="R47" s="11">
        <v>-0.2892890255103886</v>
      </c>
      <c r="T47" s="11">
        <v>4.1666666666666661</v>
      </c>
      <c r="U47" s="11">
        <v>0</v>
      </c>
    </row>
    <row r="48" spans="1:21">
      <c r="A48" s="6">
        <v>1</v>
      </c>
      <c r="B48" s="8">
        <v>16</v>
      </c>
      <c r="C48" s="8">
        <v>950</v>
      </c>
      <c r="D48">
        <v>1</v>
      </c>
      <c r="E48">
        <v>0</v>
      </c>
      <c r="F48">
        <v>0</v>
      </c>
      <c r="G48">
        <v>0</v>
      </c>
      <c r="K48">
        <v>1</v>
      </c>
      <c r="L48">
        <v>3</v>
      </c>
      <c r="M48" s="8">
        <v>1</v>
      </c>
      <c r="N48" s="6">
        <v>1</v>
      </c>
      <c r="O48" s="6"/>
      <c r="P48" s="11">
        <v>19</v>
      </c>
      <c r="Q48" s="11">
        <v>9.7154987843540539</v>
      </c>
      <c r="R48" s="11">
        <v>-6.7154987843540539</v>
      </c>
      <c r="T48" s="11">
        <v>4.4047619047619042</v>
      </c>
      <c r="U48" s="11">
        <v>0</v>
      </c>
    </row>
    <row r="49" spans="1:21">
      <c r="A49" s="6">
        <v>1</v>
      </c>
      <c r="B49" s="8">
        <v>4</v>
      </c>
      <c r="C49" s="8">
        <v>1784</v>
      </c>
      <c r="D49">
        <v>1</v>
      </c>
      <c r="E49">
        <v>0</v>
      </c>
      <c r="F49">
        <v>0</v>
      </c>
      <c r="G49">
        <v>0</v>
      </c>
      <c r="K49">
        <v>1</v>
      </c>
      <c r="L49">
        <v>7</v>
      </c>
      <c r="M49" s="8">
        <v>0</v>
      </c>
      <c r="N49" s="6">
        <v>1</v>
      </c>
      <c r="O49" s="6"/>
      <c r="P49" s="11">
        <v>20</v>
      </c>
      <c r="Q49" s="11">
        <v>12.094278878739122</v>
      </c>
      <c r="R49" s="11">
        <v>-9.4278878739121552E-2</v>
      </c>
      <c r="T49" s="11">
        <v>4.6428571428571423</v>
      </c>
      <c r="U49" s="11">
        <v>0</v>
      </c>
    </row>
    <row r="50" spans="1:21">
      <c r="A50" s="6">
        <v>1</v>
      </c>
      <c r="B50" s="8">
        <v>6</v>
      </c>
      <c r="C50" s="8">
        <v>2516</v>
      </c>
      <c r="D50">
        <v>1</v>
      </c>
      <c r="E50">
        <v>0</v>
      </c>
      <c r="F50">
        <v>0</v>
      </c>
      <c r="G50">
        <v>0</v>
      </c>
      <c r="K50">
        <v>1</v>
      </c>
      <c r="L50">
        <v>5</v>
      </c>
      <c r="M50" s="8">
        <v>0</v>
      </c>
      <c r="N50" s="6">
        <v>1</v>
      </c>
      <c r="O50" s="6"/>
      <c r="P50" s="11">
        <v>21</v>
      </c>
      <c r="Q50" s="11">
        <v>9.554967612340338</v>
      </c>
      <c r="R50" s="11">
        <v>0.44503238765966202</v>
      </c>
      <c r="T50" s="11">
        <v>4.8809523809523805</v>
      </c>
      <c r="U50" s="11">
        <v>0</v>
      </c>
    </row>
    <row r="51" spans="1:21">
      <c r="A51" s="6">
        <v>1</v>
      </c>
      <c r="B51" s="8">
        <v>19</v>
      </c>
      <c r="C51" s="8">
        <v>1127</v>
      </c>
      <c r="D51">
        <v>1</v>
      </c>
      <c r="E51">
        <v>0</v>
      </c>
      <c r="F51">
        <v>0</v>
      </c>
      <c r="G51">
        <v>0</v>
      </c>
      <c r="K51">
        <v>1</v>
      </c>
      <c r="L51">
        <v>3</v>
      </c>
      <c r="M51" s="8">
        <v>0</v>
      </c>
      <c r="N51" s="6">
        <v>0</v>
      </c>
      <c r="O51" s="6"/>
      <c r="P51" s="11">
        <v>22</v>
      </c>
      <c r="Q51" s="11">
        <v>7.4753592476171971</v>
      </c>
      <c r="R51" s="11">
        <v>-3.4753592476171971</v>
      </c>
      <c r="T51" s="11">
        <v>5.1190476190476186</v>
      </c>
      <c r="U51" s="11">
        <v>0</v>
      </c>
    </row>
    <row r="52" spans="1:21">
      <c r="A52" s="6">
        <v>1</v>
      </c>
      <c r="B52" s="8">
        <v>11</v>
      </c>
      <c r="C52" s="8">
        <v>1922</v>
      </c>
      <c r="D52">
        <v>1</v>
      </c>
      <c r="E52">
        <v>0</v>
      </c>
      <c r="F52">
        <v>0</v>
      </c>
      <c r="G52">
        <v>0</v>
      </c>
      <c r="K52">
        <v>1</v>
      </c>
      <c r="L52">
        <v>2</v>
      </c>
      <c r="M52" s="8">
        <v>0</v>
      </c>
      <c r="N52" s="6">
        <v>0</v>
      </c>
      <c r="O52" s="6"/>
      <c r="P52" s="11">
        <v>23</v>
      </c>
      <c r="Q52" s="11">
        <v>10.011022078288395</v>
      </c>
      <c r="R52" s="11">
        <v>4.988977921711605</v>
      </c>
      <c r="T52" s="11">
        <v>5.3571428571428568</v>
      </c>
      <c r="U52" s="11">
        <v>0</v>
      </c>
    </row>
    <row r="53" spans="1:21">
      <c r="A53" s="6">
        <v>1</v>
      </c>
      <c r="B53" s="8">
        <v>10</v>
      </c>
      <c r="C53" s="8">
        <v>941</v>
      </c>
      <c r="D53">
        <v>1</v>
      </c>
      <c r="E53">
        <v>0</v>
      </c>
      <c r="F53">
        <v>0</v>
      </c>
      <c r="G53">
        <v>0</v>
      </c>
      <c r="K53">
        <v>1</v>
      </c>
      <c r="L53">
        <v>9</v>
      </c>
      <c r="M53" s="8">
        <v>0</v>
      </c>
      <c r="N53" s="6">
        <v>1</v>
      </c>
      <c r="O53" s="6"/>
      <c r="P53" s="11">
        <v>24</v>
      </c>
      <c r="Q53" s="11">
        <v>9.9745377210125508</v>
      </c>
      <c r="R53" s="11">
        <v>2.5462278987449238E-2</v>
      </c>
      <c r="T53" s="11">
        <v>5.5952380952380949</v>
      </c>
      <c r="U53" s="11">
        <v>1</v>
      </c>
    </row>
    <row r="54" spans="1:21">
      <c r="A54" s="6">
        <v>1</v>
      </c>
      <c r="B54" s="8">
        <v>5</v>
      </c>
      <c r="C54" s="8">
        <v>463</v>
      </c>
      <c r="D54">
        <v>1</v>
      </c>
      <c r="E54">
        <v>0</v>
      </c>
      <c r="F54">
        <v>0</v>
      </c>
      <c r="G54">
        <v>0</v>
      </c>
      <c r="K54">
        <v>1</v>
      </c>
      <c r="L54">
        <v>0</v>
      </c>
      <c r="M54" s="8">
        <v>1</v>
      </c>
      <c r="N54" s="6">
        <v>1</v>
      </c>
      <c r="O54" s="6"/>
      <c r="P54" s="11">
        <v>25</v>
      </c>
      <c r="Q54" s="11">
        <v>8.624616501806301</v>
      </c>
      <c r="R54" s="11">
        <v>1.375383498193699</v>
      </c>
      <c r="T54" s="11">
        <v>5.8333333333333321</v>
      </c>
      <c r="U54" s="11">
        <v>1</v>
      </c>
    </row>
    <row r="55" spans="1:21">
      <c r="A55" s="6">
        <v>1</v>
      </c>
      <c r="B55" s="8">
        <v>7</v>
      </c>
      <c r="C55" s="8">
        <v>745</v>
      </c>
      <c r="D55">
        <v>1</v>
      </c>
      <c r="E55">
        <v>0</v>
      </c>
      <c r="F55">
        <v>0</v>
      </c>
      <c r="G55">
        <v>0</v>
      </c>
      <c r="K55">
        <v>1</v>
      </c>
      <c r="L55">
        <v>3</v>
      </c>
      <c r="M55" s="8">
        <v>1</v>
      </c>
      <c r="N55" s="6">
        <v>1</v>
      </c>
      <c r="O55" s="6"/>
      <c r="P55" s="11">
        <v>26</v>
      </c>
      <c r="Q55" s="11">
        <v>12.152653850380473</v>
      </c>
      <c r="R55" s="11">
        <v>4.8473461496195274</v>
      </c>
      <c r="T55" s="11">
        <v>6.0714285714285703</v>
      </c>
      <c r="U55" s="11">
        <v>1</v>
      </c>
    </row>
    <row r="56" spans="1:21">
      <c r="A56" s="6">
        <v>1</v>
      </c>
      <c r="B56" s="8">
        <v>1</v>
      </c>
      <c r="C56" s="8">
        <v>1410</v>
      </c>
      <c r="D56">
        <v>1</v>
      </c>
      <c r="E56">
        <v>0</v>
      </c>
      <c r="F56">
        <v>0</v>
      </c>
      <c r="G56">
        <v>0</v>
      </c>
      <c r="K56">
        <v>1</v>
      </c>
      <c r="L56">
        <v>1</v>
      </c>
      <c r="M56" s="8">
        <v>1</v>
      </c>
      <c r="N56" s="6">
        <v>0</v>
      </c>
      <c r="O56" s="6"/>
      <c r="P56" s="11">
        <v>27</v>
      </c>
      <c r="Q56" s="11">
        <v>9.3834911331438686</v>
      </c>
      <c r="R56" s="11">
        <v>0.61650886685613138</v>
      </c>
      <c r="T56" s="11">
        <v>6.3095238095238084</v>
      </c>
      <c r="U56" s="11">
        <v>1</v>
      </c>
    </row>
    <row r="57" spans="1:21">
      <c r="A57" s="6">
        <v>1</v>
      </c>
      <c r="B57" s="8">
        <v>12</v>
      </c>
      <c r="C57" s="8">
        <v>1269</v>
      </c>
      <c r="D57">
        <v>1</v>
      </c>
      <c r="E57">
        <v>0</v>
      </c>
      <c r="F57">
        <v>0</v>
      </c>
      <c r="G57">
        <v>0</v>
      </c>
      <c r="K57">
        <v>1</v>
      </c>
      <c r="L57">
        <v>6</v>
      </c>
      <c r="M57" s="8">
        <v>1</v>
      </c>
      <c r="N57" s="6">
        <v>1</v>
      </c>
      <c r="O57" s="6"/>
      <c r="P57" s="11">
        <v>28</v>
      </c>
      <c r="Q57" s="11">
        <v>10.828271681267314</v>
      </c>
      <c r="R57" s="11">
        <v>-5.8282716812673137</v>
      </c>
      <c r="T57" s="11">
        <v>6.5476190476190466</v>
      </c>
      <c r="U57" s="11">
        <v>1</v>
      </c>
    </row>
    <row r="58" spans="1:21">
      <c r="A58" s="6">
        <v>1</v>
      </c>
      <c r="B58" s="8">
        <v>7</v>
      </c>
      <c r="C58" s="8">
        <v>1413</v>
      </c>
      <c r="D58">
        <v>1</v>
      </c>
      <c r="E58">
        <v>0</v>
      </c>
      <c r="F58">
        <v>0</v>
      </c>
      <c r="G58">
        <v>0</v>
      </c>
      <c r="K58">
        <v>1</v>
      </c>
      <c r="L58">
        <v>1</v>
      </c>
      <c r="M58" s="8">
        <v>0</v>
      </c>
      <c r="N58" s="6">
        <v>0</v>
      </c>
      <c r="O58" s="6"/>
      <c r="P58" s="11">
        <v>29</v>
      </c>
      <c r="Q58" s="11">
        <v>7.8183122060101358</v>
      </c>
      <c r="R58" s="11">
        <v>-0.81831220601013577</v>
      </c>
      <c r="T58" s="11">
        <v>6.7857142857142847</v>
      </c>
      <c r="U58" s="11">
        <v>1</v>
      </c>
    </row>
    <row r="59" spans="1:21">
      <c r="A59" s="6">
        <v>1</v>
      </c>
      <c r="B59" s="8">
        <v>6</v>
      </c>
      <c r="C59" s="8">
        <v>674</v>
      </c>
      <c r="D59">
        <v>1</v>
      </c>
      <c r="E59">
        <v>0</v>
      </c>
      <c r="F59">
        <v>0</v>
      </c>
      <c r="G59">
        <v>0</v>
      </c>
      <c r="K59">
        <v>1</v>
      </c>
      <c r="L59">
        <v>3</v>
      </c>
      <c r="M59" s="8">
        <v>0</v>
      </c>
      <c r="N59" s="6">
        <v>1</v>
      </c>
      <c r="O59" s="6"/>
      <c r="P59" s="11">
        <v>30</v>
      </c>
      <c r="Q59" s="11">
        <v>10.021967385471148</v>
      </c>
      <c r="R59" s="11">
        <v>0.9780326145288516</v>
      </c>
      <c r="T59" s="11">
        <v>7.0238095238095228</v>
      </c>
      <c r="U59" s="11">
        <v>1</v>
      </c>
    </row>
    <row r="60" spans="1:21">
      <c r="A60" s="6">
        <v>1</v>
      </c>
      <c r="B60" s="8">
        <v>7</v>
      </c>
      <c r="C60" s="8">
        <v>1491</v>
      </c>
      <c r="D60">
        <v>1</v>
      </c>
      <c r="E60">
        <v>0</v>
      </c>
      <c r="F60">
        <v>0</v>
      </c>
      <c r="G60">
        <v>0</v>
      </c>
      <c r="K60">
        <v>1</v>
      </c>
      <c r="L60">
        <v>6</v>
      </c>
      <c r="M60" s="8">
        <v>1</v>
      </c>
      <c r="N60" s="6">
        <v>0</v>
      </c>
      <c r="O60" s="6"/>
      <c r="P60" s="11">
        <v>31</v>
      </c>
      <c r="Q60" s="11">
        <v>11.452154190684258</v>
      </c>
      <c r="R60" s="11">
        <v>5.5478458093157421</v>
      </c>
      <c r="T60" s="11">
        <v>7.261904761904761</v>
      </c>
      <c r="U60" s="11">
        <v>1</v>
      </c>
    </row>
    <row r="61" spans="1:21">
      <c r="A61" s="6">
        <v>1</v>
      </c>
      <c r="B61" s="8">
        <v>10</v>
      </c>
      <c r="C61" s="8">
        <v>1481</v>
      </c>
      <c r="D61">
        <v>1</v>
      </c>
      <c r="E61">
        <v>0</v>
      </c>
      <c r="F61">
        <v>0</v>
      </c>
      <c r="G61">
        <v>0</v>
      </c>
      <c r="K61">
        <v>1</v>
      </c>
      <c r="L61">
        <v>6</v>
      </c>
      <c r="M61" s="8">
        <v>1</v>
      </c>
      <c r="N61" s="6">
        <v>1</v>
      </c>
      <c r="O61" s="6"/>
      <c r="P61" s="11">
        <v>32</v>
      </c>
      <c r="Q61" s="11">
        <v>9.8614362134574325</v>
      </c>
      <c r="R61" s="11">
        <v>9.1385637865425675</v>
      </c>
      <c r="T61" s="11">
        <v>7.4999999999999991</v>
      </c>
      <c r="U61" s="11">
        <v>1</v>
      </c>
    </row>
    <row r="62" spans="1:21">
      <c r="A62" s="6">
        <v>1</v>
      </c>
      <c r="B62" s="8">
        <v>14</v>
      </c>
      <c r="C62" s="8">
        <v>1111</v>
      </c>
      <c r="D62">
        <v>1</v>
      </c>
      <c r="E62">
        <v>0</v>
      </c>
      <c r="F62">
        <v>0</v>
      </c>
      <c r="G62">
        <v>0</v>
      </c>
      <c r="K62">
        <v>1</v>
      </c>
      <c r="L62">
        <v>1</v>
      </c>
      <c r="M62" s="8">
        <v>0</v>
      </c>
      <c r="N62" s="6">
        <v>0</v>
      </c>
      <c r="O62" s="6"/>
      <c r="P62" s="11">
        <v>33</v>
      </c>
      <c r="Q62" s="11">
        <v>5.8007272486559298</v>
      </c>
      <c r="R62" s="11">
        <v>-4.8007272486559298</v>
      </c>
      <c r="T62" s="11">
        <v>7.7380952380952372</v>
      </c>
      <c r="U62" s="11">
        <v>1</v>
      </c>
    </row>
    <row r="63" spans="1:21">
      <c r="A63" s="6">
        <v>1</v>
      </c>
      <c r="B63" s="8">
        <v>17</v>
      </c>
      <c r="C63" s="8">
        <v>2823</v>
      </c>
      <c r="D63">
        <v>1</v>
      </c>
      <c r="E63">
        <v>0</v>
      </c>
      <c r="F63">
        <v>0</v>
      </c>
      <c r="G63">
        <v>0</v>
      </c>
      <c r="K63">
        <v>1</v>
      </c>
      <c r="L63">
        <v>0</v>
      </c>
      <c r="M63" s="8">
        <v>0</v>
      </c>
      <c r="N63" s="6">
        <v>1</v>
      </c>
      <c r="O63" s="6"/>
      <c r="P63" s="11">
        <v>34</v>
      </c>
      <c r="Q63" s="11">
        <v>8.3619291294202203</v>
      </c>
      <c r="R63" s="11">
        <v>3.6380708705797797</v>
      </c>
      <c r="T63" s="11">
        <v>7.9761904761904754</v>
      </c>
      <c r="U63" s="11">
        <v>1</v>
      </c>
    </row>
    <row r="64" spans="1:21">
      <c r="A64" s="6">
        <v>1</v>
      </c>
      <c r="B64" s="8">
        <v>9</v>
      </c>
      <c r="C64" s="8">
        <v>1331</v>
      </c>
      <c r="D64">
        <v>1</v>
      </c>
      <c r="E64">
        <v>0</v>
      </c>
      <c r="F64">
        <v>0</v>
      </c>
      <c r="G64">
        <v>0</v>
      </c>
      <c r="K64">
        <v>1</v>
      </c>
      <c r="L64">
        <v>4</v>
      </c>
      <c r="M64" s="8">
        <v>1</v>
      </c>
      <c r="N64" s="6">
        <v>1</v>
      </c>
      <c r="O64" s="6"/>
      <c r="P64" s="11">
        <v>35</v>
      </c>
      <c r="Q64" s="11">
        <v>8.9931085102923305</v>
      </c>
      <c r="R64" s="11">
        <v>4.0068914897076695</v>
      </c>
      <c r="T64" s="11">
        <v>8.2142857142857135</v>
      </c>
      <c r="U64" s="11">
        <v>1</v>
      </c>
    </row>
    <row r="65" spans="1:21">
      <c r="A65" s="6">
        <v>1</v>
      </c>
      <c r="B65" s="8">
        <v>0</v>
      </c>
      <c r="C65" s="8">
        <v>1710</v>
      </c>
      <c r="D65">
        <v>1</v>
      </c>
      <c r="E65">
        <v>0</v>
      </c>
      <c r="F65">
        <v>0</v>
      </c>
      <c r="G65">
        <v>0</v>
      </c>
      <c r="K65">
        <v>1</v>
      </c>
      <c r="L65">
        <v>5</v>
      </c>
      <c r="M65" s="8">
        <v>0</v>
      </c>
      <c r="N65" s="6">
        <v>1</v>
      </c>
      <c r="O65" s="6"/>
      <c r="P65" s="11">
        <v>36</v>
      </c>
      <c r="Q65" s="11">
        <v>4.9287511097632439</v>
      </c>
      <c r="R65" s="11">
        <v>-0.92875110976324393</v>
      </c>
      <c r="T65" s="11">
        <v>8.4523809523809508</v>
      </c>
      <c r="U65" s="11">
        <v>1</v>
      </c>
    </row>
    <row r="66" spans="1:21">
      <c r="A66" s="6">
        <v>1</v>
      </c>
      <c r="B66" s="8">
        <v>7</v>
      </c>
      <c r="C66" s="8">
        <v>890</v>
      </c>
      <c r="D66">
        <v>1</v>
      </c>
      <c r="E66">
        <v>0</v>
      </c>
      <c r="F66">
        <v>0</v>
      </c>
      <c r="G66">
        <v>0</v>
      </c>
      <c r="K66">
        <v>1</v>
      </c>
      <c r="L66">
        <v>1</v>
      </c>
      <c r="M66" s="8">
        <v>1</v>
      </c>
      <c r="N66" s="6">
        <v>0</v>
      </c>
      <c r="O66" s="6"/>
      <c r="P66" s="11">
        <v>37</v>
      </c>
      <c r="Q66" s="11">
        <v>6.213000485872973</v>
      </c>
      <c r="R66" s="11">
        <v>2.786999514127027</v>
      </c>
      <c r="T66" s="11">
        <v>8.6904761904761898</v>
      </c>
      <c r="U66" s="11">
        <v>1</v>
      </c>
    </row>
    <row r="67" spans="1:21">
      <c r="A67" s="6">
        <v>1</v>
      </c>
      <c r="B67" s="8">
        <v>7</v>
      </c>
      <c r="C67" s="8">
        <v>1284</v>
      </c>
      <c r="D67">
        <v>1</v>
      </c>
      <c r="E67">
        <v>0</v>
      </c>
      <c r="F67">
        <v>0</v>
      </c>
      <c r="G67">
        <v>0</v>
      </c>
      <c r="K67">
        <v>1</v>
      </c>
      <c r="L67">
        <v>3</v>
      </c>
      <c r="M67" s="8">
        <v>1</v>
      </c>
      <c r="N67" s="6">
        <v>0</v>
      </c>
      <c r="O67" s="6"/>
      <c r="P67" s="11">
        <v>38</v>
      </c>
      <c r="Q67" s="11">
        <v>7.14335159640701</v>
      </c>
      <c r="R67" s="11">
        <v>-3.14335159640701</v>
      </c>
      <c r="T67" s="11">
        <v>8.928571428571427</v>
      </c>
      <c r="U67" s="11">
        <v>1</v>
      </c>
    </row>
    <row r="68" spans="1:21">
      <c r="A68" s="6">
        <v>1</v>
      </c>
      <c r="B68" s="8">
        <v>11</v>
      </c>
      <c r="C68" s="8">
        <v>1189</v>
      </c>
      <c r="D68">
        <v>1</v>
      </c>
      <c r="E68">
        <v>0</v>
      </c>
      <c r="F68">
        <v>0</v>
      </c>
      <c r="G68">
        <v>0</v>
      </c>
      <c r="K68">
        <v>1</v>
      </c>
      <c r="L68">
        <v>1</v>
      </c>
      <c r="M68" s="8">
        <v>0</v>
      </c>
      <c r="N68" s="6">
        <v>0</v>
      </c>
      <c r="O68" s="6"/>
      <c r="P68" s="11">
        <v>39</v>
      </c>
      <c r="Q68" s="11">
        <v>7.2564531039621283</v>
      </c>
      <c r="R68" s="11">
        <v>1.7435468960378717</v>
      </c>
      <c r="T68" s="11">
        <v>9.1666666666666661</v>
      </c>
      <c r="U68" s="11">
        <v>1</v>
      </c>
    </row>
    <row r="69" spans="1:21">
      <c r="A69" s="6">
        <v>1</v>
      </c>
      <c r="B69" s="8">
        <v>15</v>
      </c>
      <c r="C69" s="8">
        <v>1450</v>
      </c>
      <c r="D69">
        <v>1</v>
      </c>
      <c r="E69">
        <v>0</v>
      </c>
      <c r="F69">
        <v>0</v>
      </c>
      <c r="G69">
        <v>0</v>
      </c>
      <c r="K69">
        <v>1</v>
      </c>
      <c r="L69">
        <v>3</v>
      </c>
      <c r="M69" s="8">
        <v>1</v>
      </c>
      <c r="N69" s="6">
        <v>0</v>
      </c>
      <c r="O69" s="6"/>
      <c r="P69" s="11">
        <v>40</v>
      </c>
      <c r="Q69" s="11">
        <v>8.7340695736338354</v>
      </c>
      <c r="R69" s="11">
        <v>6.2659304263661646</v>
      </c>
      <c r="T69" s="11">
        <v>9.4047619047619033</v>
      </c>
      <c r="U69" s="11">
        <v>1</v>
      </c>
    </row>
    <row r="70" spans="1:21">
      <c r="A70" s="6">
        <v>1</v>
      </c>
      <c r="B70" s="8">
        <v>0</v>
      </c>
      <c r="C70" s="8">
        <v>498</v>
      </c>
      <c r="D70">
        <v>1</v>
      </c>
      <c r="E70">
        <v>0</v>
      </c>
      <c r="F70">
        <v>0</v>
      </c>
      <c r="G70">
        <v>0</v>
      </c>
      <c r="K70">
        <v>1</v>
      </c>
      <c r="L70">
        <v>1</v>
      </c>
      <c r="M70" s="8">
        <v>1</v>
      </c>
      <c r="N70" s="6">
        <v>0</v>
      </c>
      <c r="O70" s="6"/>
      <c r="P70" s="11">
        <v>41</v>
      </c>
      <c r="Q70" s="11">
        <v>8.3801713080581415</v>
      </c>
      <c r="R70" s="11">
        <v>-1.3801713080581415</v>
      </c>
      <c r="T70" s="11">
        <v>9.6428571428571423</v>
      </c>
      <c r="U70" s="11">
        <v>1</v>
      </c>
    </row>
    <row r="71" spans="1:21">
      <c r="A71" s="6">
        <v>1</v>
      </c>
      <c r="B71" s="8">
        <v>6</v>
      </c>
      <c r="C71" s="8">
        <v>1039</v>
      </c>
      <c r="D71">
        <v>1</v>
      </c>
      <c r="E71">
        <v>0</v>
      </c>
      <c r="F71">
        <v>0</v>
      </c>
      <c r="G71">
        <v>0</v>
      </c>
      <c r="K71">
        <v>1</v>
      </c>
      <c r="L71">
        <v>9</v>
      </c>
      <c r="M71" s="8">
        <v>1</v>
      </c>
      <c r="N71" s="6">
        <v>1</v>
      </c>
      <c r="O71" s="6"/>
      <c r="P71" s="11">
        <v>42</v>
      </c>
      <c r="Q71" s="11">
        <v>9.0149991246578374</v>
      </c>
      <c r="R71" s="11">
        <v>9.9850008753421626</v>
      </c>
      <c r="T71" s="11">
        <v>9.8809523809523796</v>
      </c>
      <c r="U71" s="11">
        <v>2</v>
      </c>
    </row>
    <row r="72" spans="1:21">
      <c r="A72" s="6">
        <v>1</v>
      </c>
      <c r="B72" s="8">
        <v>13</v>
      </c>
      <c r="C72" s="8">
        <v>1212</v>
      </c>
      <c r="D72">
        <v>1</v>
      </c>
      <c r="E72">
        <v>0</v>
      </c>
      <c r="F72">
        <v>0</v>
      </c>
      <c r="G72">
        <v>0</v>
      </c>
      <c r="K72">
        <v>1</v>
      </c>
      <c r="L72">
        <v>3</v>
      </c>
      <c r="M72" s="8">
        <v>0</v>
      </c>
      <c r="N72" s="6">
        <v>0</v>
      </c>
      <c r="O72" s="6"/>
      <c r="P72" s="11">
        <v>43</v>
      </c>
      <c r="Q72" s="11">
        <v>10.448834365598531</v>
      </c>
      <c r="R72" s="11">
        <v>-9.4488343655985307</v>
      </c>
      <c r="T72" s="11">
        <v>10.119047619047619</v>
      </c>
      <c r="U72" s="11">
        <v>2</v>
      </c>
    </row>
    <row r="73" spans="1:21">
      <c r="A73" s="6">
        <v>1</v>
      </c>
      <c r="B73" s="8">
        <v>4</v>
      </c>
      <c r="C73" s="8">
        <v>98</v>
      </c>
      <c r="D73">
        <v>1</v>
      </c>
      <c r="E73">
        <v>0</v>
      </c>
      <c r="F73">
        <v>0</v>
      </c>
      <c r="G73">
        <v>0</v>
      </c>
      <c r="K73">
        <v>1</v>
      </c>
      <c r="L73">
        <v>7</v>
      </c>
      <c r="M73" s="8">
        <v>1</v>
      </c>
      <c r="N73" s="6">
        <v>1</v>
      </c>
      <c r="O73" s="6"/>
      <c r="P73" s="11">
        <v>44</v>
      </c>
      <c r="Q73" s="11">
        <v>8.8435226454613698</v>
      </c>
      <c r="R73" s="11">
        <v>10.15647735453863</v>
      </c>
      <c r="T73" s="11">
        <v>10.357142857142856</v>
      </c>
      <c r="U73" s="11">
        <v>2</v>
      </c>
    </row>
    <row r="74" spans="1:21">
      <c r="A74" s="6">
        <v>1</v>
      </c>
      <c r="B74" s="8">
        <v>9</v>
      </c>
      <c r="C74" s="8">
        <v>544</v>
      </c>
      <c r="D74">
        <v>1</v>
      </c>
      <c r="E74">
        <v>0</v>
      </c>
      <c r="F74">
        <v>0</v>
      </c>
      <c r="G74">
        <v>0</v>
      </c>
      <c r="K74">
        <v>1</v>
      </c>
      <c r="L74">
        <v>0</v>
      </c>
      <c r="M74" s="8">
        <v>1</v>
      </c>
      <c r="N74" s="6">
        <v>1</v>
      </c>
      <c r="O74" s="6"/>
      <c r="P74" s="11">
        <v>45</v>
      </c>
      <c r="Q74" s="11">
        <v>9.4382176690576358</v>
      </c>
      <c r="R74" s="11">
        <v>-3.4382176690576358</v>
      </c>
      <c r="T74" s="11">
        <v>10.595238095238095</v>
      </c>
      <c r="U74" s="11">
        <v>2</v>
      </c>
    </row>
    <row r="75" spans="1:21">
      <c r="A75" s="6">
        <v>1</v>
      </c>
      <c r="B75" s="8">
        <v>3</v>
      </c>
      <c r="C75" s="8">
        <v>705</v>
      </c>
      <c r="D75">
        <v>1</v>
      </c>
      <c r="E75">
        <v>0</v>
      </c>
      <c r="F75">
        <v>0</v>
      </c>
      <c r="G75">
        <v>0</v>
      </c>
      <c r="K75">
        <v>1</v>
      </c>
      <c r="L75">
        <v>0</v>
      </c>
      <c r="M75" s="8">
        <v>0</v>
      </c>
      <c r="N75" s="6">
        <v>1</v>
      </c>
      <c r="O75" s="6"/>
      <c r="P75" s="11">
        <v>46</v>
      </c>
      <c r="Q75" s="11">
        <v>9.8067096775436653</v>
      </c>
      <c r="R75" s="11">
        <v>0.19329032245633471</v>
      </c>
      <c r="T75" s="11">
        <v>10.833333333333332</v>
      </c>
      <c r="U75" s="11">
        <v>2</v>
      </c>
    </row>
    <row r="76" spans="1:21">
      <c r="A76" s="6">
        <v>1</v>
      </c>
      <c r="B76" s="8">
        <v>1</v>
      </c>
      <c r="C76" s="8">
        <v>736</v>
      </c>
      <c r="D76">
        <v>1</v>
      </c>
      <c r="E76">
        <v>0</v>
      </c>
      <c r="F76">
        <v>0</v>
      </c>
      <c r="G76">
        <v>0</v>
      </c>
      <c r="K76">
        <v>1</v>
      </c>
      <c r="L76">
        <v>3</v>
      </c>
      <c r="M76" s="8">
        <v>0</v>
      </c>
      <c r="N76" s="6">
        <v>0</v>
      </c>
      <c r="O76" s="6"/>
      <c r="P76" s="11">
        <v>47</v>
      </c>
      <c r="Q76" s="11">
        <v>8.0372183496652028</v>
      </c>
      <c r="R76" s="11">
        <v>7.9627816503347972</v>
      </c>
      <c r="T76" s="11">
        <v>11.071428571428571</v>
      </c>
      <c r="U76" s="11">
        <v>2</v>
      </c>
    </row>
    <row r="77" spans="1:21">
      <c r="A77" s="6">
        <v>1</v>
      </c>
      <c r="B77" s="8">
        <v>4</v>
      </c>
      <c r="C77" s="8">
        <v>1141</v>
      </c>
      <c r="D77">
        <v>1</v>
      </c>
      <c r="E77">
        <v>0</v>
      </c>
      <c r="F77">
        <v>0</v>
      </c>
      <c r="G77">
        <v>0</v>
      </c>
      <c r="K77">
        <v>1</v>
      </c>
      <c r="L77">
        <v>2</v>
      </c>
      <c r="M77" s="8">
        <v>0</v>
      </c>
      <c r="N77" s="6">
        <v>0</v>
      </c>
      <c r="O77" s="6"/>
      <c r="P77" s="11">
        <v>48</v>
      </c>
      <c r="Q77" s="11">
        <v>11.080013746470641</v>
      </c>
      <c r="R77" s="11">
        <v>-7.080013746470641</v>
      </c>
      <c r="T77" s="11">
        <v>11.309523809523808</v>
      </c>
      <c r="U77" s="11">
        <v>2</v>
      </c>
    </row>
    <row r="78" spans="1:21">
      <c r="A78" s="6">
        <v>1</v>
      </c>
      <c r="B78" s="8">
        <v>7</v>
      </c>
      <c r="C78" s="8">
        <v>1116</v>
      </c>
      <c r="D78">
        <v>1</v>
      </c>
      <c r="E78">
        <v>0</v>
      </c>
      <c r="F78">
        <v>0</v>
      </c>
      <c r="G78">
        <v>0</v>
      </c>
      <c r="K78">
        <v>1</v>
      </c>
      <c r="L78">
        <v>5</v>
      </c>
      <c r="M78" s="8">
        <v>1</v>
      </c>
      <c r="N78" s="6">
        <v>1</v>
      </c>
      <c r="O78" s="6"/>
      <c r="P78" s="11">
        <v>49</v>
      </c>
      <c r="Q78" s="11">
        <v>13.750668699062466</v>
      </c>
      <c r="R78" s="11">
        <v>-7.7506686990624658</v>
      </c>
      <c r="T78" s="11">
        <v>11.547619047619046</v>
      </c>
      <c r="U78" s="11">
        <v>2</v>
      </c>
    </row>
    <row r="79" spans="1:21">
      <c r="A79" s="6">
        <v>1</v>
      </c>
      <c r="B79" s="8">
        <v>32</v>
      </c>
      <c r="C79" s="8">
        <v>1218</v>
      </c>
      <c r="D79">
        <v>1</v>
      </c>
      <c r="E79">
        <v>0</v>
      </c>
      <c r="F79">
        <v>0</v>
      </c>
      <c r="G79">
        <v>0</v>
      </c>
      <c r="K79">
        <v>1</v>
      </c>
      <c r="L79">
        <v>1</v>
      </c>
      <c r="M79" s="8">
        <v>1</v>
      </c>
      <c r="N79" s="6">
        <v>0</v>
      </c>
      <c r="O79" s="6"/>
      <c r="P79" s="11">
        <v>50</v>
      </c>
      <c r="Q79" s="11">
        <v>8.6829914734476521</v>
      </c>
      <c r="R79" s="11">
        <v>10.317008526552348</v>
      </c>
      <c r="T79" s="11">
        <v>11.785714285714285</v>
      </c>
      <c r="U79" s="11">
        <v>2</v>
      </c>
    </row>
    <row r="80" spans="1:21">
      <c r="A80" s="6">
        <v>1</v>
      </c>
      <c r="B80" s="8">
        <v>1</v>
      </c>
      <c r="C80" s="8">
        <v>1005</v>
      </c>
      <c r="D80">
        <v>1</v>
      </c>
      <c r="E80">
        <v>0</v>
      </c>
      <c r="F80">
        <v>0</v>
      </c>
      <c r="G80">
        <v>0</v>
      </c>
      <c r="K80">
        <v>1</v>
      </c>
      <c r="L80">
        <v>1</v>
      </c>
      <c r="M80" s="8">
        <v>1</v>
      </c>
      <c r="N80" s="6">
        <v>0</v>
      </c>
      <c r="O80" s="6"/>
      <c r="P80" s="11">
        <v>51</v>
      </c>
      <c r="Q80" s="11">
        <v>11.583497876877297</v>
      </c>
      <c r="R80" s="11">
        <v>-0.58349787687729737</v>
      </c>
      <c r="T80" s="11">
        <v>12.023809523809522</v>
      </c>
      <c r="U80" s="11">
        <v>2</v>
      </c>
    </row>
    <row r="81" spans="1:21">
      <c r="A81" s="6">
        <v>1</v>
      </c>
      <c r="B81" s="8">
        <v>19</v>
      </c>
      <c r="C81" s="8">
        <v>623</v>
      </c>
      <c r="D81">
        <v>1</v>
      </c>
      <c r="E81">
        <v>0</v>
      </c>
      <c r="F81">
        <v>0</v>
      </c>
      <c r="G81">
        <v>0</v>
      </c>
      <c r="K81">
        <v>1</v>
      </c>
      <c r="L81">
        <v>23</v>
      </c>
      <c r="M81" s="8">
        <v>0</v>
      </c>
      <c r="N81" s="6">
        <v>0</v>
      </c>
      <c r="O81" s="6"/>
      <c r="P81" s="11">
        <v>52</v>
      </c>
      <c r="Q81" s="11">
        <v>8.0043824281169424</v>
      </c>
      <c r="R81" s="11">
        <v>1.9956175718830576</v>
      </c>
      <c r="T81" s="11">
        <v>12.261904761904761</v>
      </c>
      <c r="U81" s="11">
        <v>2</v>
      </c>
    </row>
    <row r="82" spans="1:21">
      <c r="A82" s="6">
        <v>1</v>
      </c>
      <c r="B82" s="8">
        <v>1</v>
      </c>
      <c r="C82" s="8">
        <v>1138</v>
      </c>
      <c r="D82">
        <v>1</v>
      </c>
      <c r="E82">
        <v>0</v>
      </c>
      <c r="F82">
        <v>0</v>
      </c>
      <c r="G82">
        <v>0</v>
      </c>
      <c r="K82">
        <v>1</v>
      </c>
      <c r="L82">
        <v>0</v>
      </c>
      <c r="M82" s="8">
        <v>1</v>
      </c>
      <c r="N82" s="6">
        <v>0</v>
      </c>
      <c r="O82" s="6"/>
      <c r="P82" s="11">
        <v>53</v>
      </c>
      <c r="Q82" s="11">
        <v>6.2604301503315716</v>
      </c>
      <c r="R82" s="11">
        <v>-1.2604301503315716</v>
      </c>
      <c r="T82" s="11">
        <v>12.499999999999998</v>
      </c>
      <c r="U82" s="11">
        <v>2</v>
      </c>
    </row>
    <row r="83" spans="1:21">
      <c r="A83" s="6">
        <v>1</v>
      </c>
      <c r="B83" s="8">
        <v>10</v>
      </c>
      <c r="C83" s="8">
        <v>1435</v>
      </c>
      <c r="D83">
        <v>1</v>
      </c>
      <c r="E83">
        <v>0</v>
      </c>
      <c r="F83">
        <v>0</v>
      </c>
      <c r="G83">
        <v>0</v>
      </c>
      <c r="K83">
        <v>1</v>
      </c>
      <c r="L83">
        <v>2</v>
      </c>
      <c r="M83" s="8">
        <v>1</v>
      </c>
      <c r="N83" s="6">
        <v>1</v>
      </c>
      <c r="O83" s="6"/>
      <c r="P83" s="11">
        <v>54</v>
      </c>
      <c r="Q83" s="11">
        <v>7.2892890255103886</v>
      </c>
      <c r="R83" s="11">
        <v>-0.2892890255103886</v>
      </c>
      <c r="T83" s="11">
        <v>12.738095238095237</v>
      </c>
      <c r="U83" s="11">
        <v>2</v>
      </c>
    </row>
    <row r="84" spans="1:21">
      <c r="A84" s="6">
        <v>1</v>
      </c>
      <c r="B84" s="8">
        <v>16</v>
      </c>
      <c r="C84" s="8">
        <v>1250</v>
      </c>
      <c r="D84">
        <v>1</v>
      </c>
      <c r="E84">
        <v>0</v>
      </c>
      <c r="F84">
        <v>0</v>
      </c>
      <c r="G84">
        <v>0</v>
      </c>
      <c r="K84">
        <v>1</v>
      </c>
      <c r="L84">
        <v>3</v>
      </c>
      <c r="M84" s="8">
        <v>1</v>
      </c>
      <c r="N84" s="6">
        <v>1</v>
      </c>
      <c r="O84" s="6"/>
      <c r="P84" s="11">
        <v>55</v>
      </c>
      <c r="Q84" s="11">
        <v>9.7154987843540539</v>
      </c>
      <c r="R84" s="11">
        <v>-8.7154987843540539</v>
      </c>
      <c r="T84" s="11">
        <v>12.976190476190474</v>
      </c>
      <c r="U84" s="11">
        <v>3</v>
      </c>
    </row>
    <row r="85" spans="1:21">
      <c r="A85" s="6">
        <v>1</v>
      </c>
      <c r="B85" s="8">
        <v>5</v>
      </c>
      <c r="C85" s="8">
        <v>1488</v>
      </c>
      <c r="D85">
        <v>1</v>
      </c>
      <c r="E85">
        <v>0</v>
      </c>
      <c r="F85">
        <v>0</v>
      </c>
      <c r="G85">
        <v>0</v>
      </c>
      <c r="K85">
        <v>1</v>
      </c>
      <c r="L85">
        <v>7</v>
      </c>
      <c r="M85" s="8">
        <v>0</v>
      </c>
      <c r="N85" s="6">
        <v>0</v>
      </c>
      <c r="O85" s="6"/>
      <c r="P85" s="11">
        <v>56</v>
      </c>
      <c r="Q85" s="11">
        <v>9.2010693467646458</v>
      </c>
      <c r="R85" s="11">
        <v>2.7989306532353542</v>
      </c>
      <c r="T85" s="11">
        <v>13.214285714285714</v>
      </c>
      <c r="U85" s="11">
        <v>3</v>
      </c>
    </row>
    <row r="86" spans="1:21">
      <c r="A86" s="6">
        <v>1</v>
      </c>
      <c r="B86" s="8">
        <v>6</v>
      </c>
      <c r="C86" s="8">
        <v>2516</v>
      </c>
      <c r="D86">
        <v>1</v>
      </c>
      <c r="E86">
        <v>0</v>
      </c>
      <c r="F86">
        <v>0</v>
      </c>
      <c r="G86">
        <v>0</v>
      </c>
      <c r="K86">
        <v>1</v>
      </c>
      <c r="L86">
        <v>3</v>
      </c>
      <c r="M86" s="8">
        <v>1</v>
      </c>
      <c r="N86" s="6">
        <v>1</v>
      </c>
      <c r="O86" s="6"/>
      <c r="P86" s="11">
        <v>57</v>
      </c>
      <c r="Q86" s="11">
        <v>9.7264440915368073</v>
      </c>
      <c r="R86" s="11">
        <v>-2.7264440915368073</v>
      </c>
      <c r="T86" s="11">
        <v>13.452380952380951</v>
      </c>
      <c r="U86" s="11">
        <v>3</v>
      </c>
    </row>
    <row r="87" spans="1:21">
      <c r="A87" s="6">
        <v>1</v>
      </c>
      <c r="B87" s="8">
        <v>25</v>
      </c>
      <c r="C87" s="8">
        <v>778</v>
      </c>
      <c r="D87">
        <v>1</v>
      </c>
      <c r="E87">
        <v>0</v>
      </c>
      <c r="F87">
        <v>0</v>
      </c>
      <c r="G87">
        <v>0</v>
      </c>
      <c r="K87">
        <v>1</v>
      </c>
      <c r="L87">
        <v>5</v>
      </c>
      <c r="M87" s="8">
        <v>0</v>
      </c>
      <c r="N87" s="6">
        <v>0</v>
      </c>
      <c r="O87" s="6"/>
      <c r="P87" s="11">
        <v>58</v>
      </c>
      <c r="Q87" s="11">
        <v>7.0302500888518926</v>
      </c>
      <c r="R87" s="11">
        <v>-1.0302500888518926</v>
      </c>
      <c r="T87" s="11">
        <v>13.69047619047619</v>
      </c>
      <c r="U87" s="11">
        <v>3</v>
      </c>
    </row>
    <row r="88" spans="1:21">
      <c r="A88" s="6">
        <v>1</v>
      </c>
      <c r="B88" s="8">
        <v>6</v>
      </c>
      <c r="C88" s="8">
        <v>2702</v>
      </c>
      <c r="D88">
        <v>1</v>
      </c>
      <c r="E88">
        <v>0</v>
      </c>
      <c r="F88">
        <v>0</v>
      </c>
      <c r="G88">
        <v>0</v>
      </c>
      <c r="K88">
        <v>1</v>
      </c>
      <c r="L88">
        <v>0</v>
      </c>
      <c r="M88" s="8">
        <v>0</v>
      </c>
      <c r="N88" s="6">
        <v>1</v>
      </c>
      <c r="O88" s="6"/>
      <c r="P88" s="11">
        <v>59</v>
      </c>
      <c r="Q88" s="11">
        <v>10.011022078288395</v>
      </c>
      <c r="R88" s="11">
        <v>-3.011022078288395</v>
      </c>
      <c r="T88" s="11">
        <v>13.928571428571427</v>
      </c>
      <c r="U88" s="11">
        <v>3</v>
      </c>
    </row>
    <row r="89" spans="1:21">
      <c r="A89" s="6">
        <v>1</v>
      </c>
      <c r="B89" s="8">
        <v>10</v>
      </c>
      <c r="C89" s="8">
        <v>941</v>
      </c>
      <c r="D89">
        <v>1</v>
      </c>
      <c r="E89">
        <v>0</v>
      </c>
      <c r="F89">
        <v>0</v>
      </c>
      <c r="G89">
        <v>0</v>
      </c>
      <c r="K89">
        <v>1</v>
      </c>
      <c r="L89">
        <v>15</v>
      </c>
      <c r="M89" s="8">
        <v>1</v>
      </c>
      <c r="N89" s="6">
        <v>1</v>
      </c>
      <c r="O89" s="6"/>
      <c r="P89" s="11">
        <v>60</v>
      </c>
      <c r="Q89" s="11">
        <v>9.9745377210125508</v>
      </c>
      <c r="R89" s="11">
        <v>2.5462278987449238E-2</v>
      </c>
      <c r="T89" s="11">
        <v>14.166666666666666</v>
      </c>
      <c r="U89" s="11">
        <v>3</v>
      </c>
    </row>
    <row r="90" spans="1:21">
      <c r="A90" s="6">
        <v>1</v>
      </c>
      <c r="B90" s="8">
        <v>2</v>
      </c>
      <c r="C90" s="8">
        <v>463</v>
      </c>
      <c r="D90">
        <v>1</v>
      </c>
      <c r="E90">
        <v>0</v>
      </c>
      <c r="F90">
        <v>0</v>
      </c>
      <c r="G90">
        <v>0</v>
      </c>
      <c r="K90">
        <v>1</v>
      </c>
      <c r="L90">
        <v>0</v>
      </c>
      <c r="M90" s="8">
        <v>0</v>
      </c>
      <c r="N90" s="6">
        <v>0</v>
      </c>
      <c r="O90" s="6"/>
      <c r="P90" s="11">
        <v>61</v>
      </c>
      <c r="Q90" s="11">
        <v>8.624616501806301</v>
      </c>
      <c r="R90" s="11">
        <v>5.375383498193699</v>
      </c>
      <c r="T90" s="11">
        <v>14.404761904761903</v>
      </c>
      <c r="U90" s="11">
        <v>3</v>
      </c>
    </row>
    <row r="91" spans="1:21">
      <c r="A91" s="6">
        <v>1</v>
      </c>
      <c r="B91" s="8">
        <v>7</v>
      </c>
      <c r="C91" s="8">
        <v>406</v>
      </c>
      <c r="D91">
        <v>1</v>
      </c>
      <c r="E91">
        <v>0</v>
      </c>
      <c r="F91">
        <v>0</v>
      </c>
      <c r="G91">
        <v>0</v>
      </c>
      <c r="K91">
        <v>1</v>
      </c>
      <c r="L91">
        <v>2</v>
      </c>
      <c r="M91" s="8">
        <v>1</v>
      </c>
      <c r="N91" s="6">
        <v>1</v>
      </c>
      <c r="O91" s="6"/>
      <c r="P91" s="11">
        <v>62</v>
      </c>
      <c r="Q91" s="11">
        <v>14.870738467430893</v>
      </c>
      <c r="R91" s="11">
        <v>2.1292615325691067</v>
      </c>
      <c r="T91" s="11">
        <v>14.642857142857142</v>
      </c>
      <c r="U91" s="11">
        <v>3</v>
      </c>
    </row>
    <row r="92" spans="1:21">
      <c r="A92" s="6">
        <v>1</v>
      </c>
      <c r="B92" s="8">
        <v>1</v>
      </c>
      <c r="C92" s="8">
        <v>1392</v>
      </c>
      <c r="D92">
        <v>1</v>
      </c>
      <c r="E92">
        <v>0</v>
      </c>
      <c r="F92">
        <v>0</v>
      </c>
      <c r="G92">
        <v>0</v>
      </c>
      <c r="K92">
        <v>1</v>
      </c>
      <c r="L92">
        <v>1</v>
      </c>
      <c r="M92" s="8">
        <v>0</v>
      </c>
      <c r="N92" s="6">
        <v>1</v>
      </c>
      <c r="O92" s="6"/>
      <c r="P92" s="11">
        <v>63</v>
      </c>
      <c r="Q92" s="11">
        <v>9.4272723618748824</v>
      </c>
      <c r="R92" s="11">
        <v>-0.42727236187488238</v>
      </c>
      <c r="T92" s="11">
        <v>14.88095238095238</v>
      </c>
      <c r="U92" s="11">
        <v>3</v>
      </c>
    </row>
    <row r="93" spans="1:21">
      <c r="A93" s="6">
        <v>1</v>
      </c>
      <c r="B93" s="8">
        <v>10</v>
      </c>
      <c r="C93" s="8">
        <v>1870</v>
      </c>
      <c r="D93">
        <v>1</v>
      </c>
      <c r="E93">
        <v>0</v>
      </c>
      <c r="F93">
        <v>0</v>
      </c>
      <c r="G93">
        <v>0</v>
      </c>
      <c r="K93">
        <v>1</v>
      </c>
      <c r="L93">
        <v>6</v>
      </c>
      <c r="M93" s="8">
        <v>1</v>
      </c>
      <c r="N93" s="6">
        <v>1</v>
      </c>
      <c r="O93" s="6"/>
      <c r="P93" s="11">
        <v>64</v>
      </c>
      <c r="Q93" s="11">
        <v>10.810029502629391</v>
      </c>
      <c r="R93" s="11">
        <v>-10.810029502629391</v>
      </c>
      <c r="T93" s="11">
        <v>15.119047619047619</v>
      </c>
      <c r="U93" s="11">
        <v>3</v>
      </c>
    </row>
    <row r="94" spans="1:21">
      <c r="A94" s="6">
        <v>1</v>
      </c>
      <c r="B94" s="8">
        <v>7</v>
      </c>
      <c r="C94" s="8">
        <v>1377</v>
      </c>
      <c r="D94">
        <v>1</v>
      </c>
      <c r="E94">
        <v>0</v>
      </c>
      <c r="F94">
        <v>0</v>
      </c>
      <c r="G94">
        <v>0</v>
      </c>
      <c r="K94">
        <v>1</v>
      </c>
      <c r="L94">
        <v>0</v>
      </c>
      <c r="M94" s="8">
        <v>1</v>
      </c>
      <c r="N94" s="6">
        <v>1</v>
      </c>
      <c r="O94" s="6"/>
      <c r="P94" s="11">
        <v>65</v>
      </c>
      <c r="Q94" s="11">
        <v>7.8183122060101358</v>
      </c>
      <c r="R94" s="11">
        <v>-0.81831220601013577</v>
      </c>
      <c r="T94" s="11">
        <v>15.357142857142856</v>
      </c>
      <c r="U94" s="11">
        <v>3</v>
      </c>
    </row>
    <row r="95" spans="1:21">
      <c r="A95" s="6">
        <v>1</v>
      </c>
      <c r="B95" s="8">
        <v>6</v>
      </c>
      <c r="C95" s="8">
        <v>674</v>
      </c>
      <c r="D95">
        <v>1</v>
      </c>
      <c r="E95">
        <v>0</v>
      </c>
      <c r="F95">
        <v>0</v>
      </c>
      <c r="G95">
        <v>0</v>
      </c>
      <c r="K95">
        <v>1</v>
      </c>
      <c r="L95">
        <v>3</v>
      </c>
      <c r="M95" s="8">
        <v>0</v>
      </c>
      <c r="N95" s="6">
        <v>0</v>
      </c>
      <c r="O95" s="6"/>
      <c r="P95" s="11">
        <v>66</v>
      </c>
      <c r="Q95" s="11">
        <v>9.255795882678413</v>
      </c>
      <c r="R95" s="11">
        <v>-2.255795882678413</v>
      </c>
      <c r="T95" s="11">
        <v>15.595238095238093</v>
      </c>
      <c r="U95" s="11">
        <v>3</v>
      </c>
    </row>
    <row r="96" spans="1:21">
      <c r="A96" s="6">
        <v>1</v>
      </c>
      <c r="B96" s="8">
        <v>7</v>
      </c>
      <c r="C96" s="8">
        <v>1983</v>
      </c>
      <c r="D96">
        <v>1</v>
      </c>
      <c r="E96">
        <v>0</v>
      </c>
      <c r="F96">
        <v>0</v>
      </c>
      <c r="G96">
        <v>0</v>
      </c>
      <c r="K96">
        <v>1</v>
      </c>
      <c r="L96">
        <v>6</v>
      </c>
      <c r="M96" s="8">
        <v>1</v>
      </c>
      <c r="N96" s="6">
        <v>0</v>
      </c>
      <c r="O96" s="6"/>
      <c r="P96" s="11">
        <v>67</v>
      </c>
      <c r="Q96" s="11">
        <v>8.9091944885578886</v>
      </c>
      <c r="R96" s="11">
        <v>2.0908055114421114</v>
      </c>
      <c r="T96" s="11">
        <v>15.833333333333332</v>
      </c>
      <c r="U96" s="11">
        <v>3</v>
      </c>
    </row>
    <row r="97" spans="1:21">
      <c r="A97" s="6">
        <v>1</v>
      </c>
      <c r="B97" s="8">
        <v>7</v>
      </c>
      <c r="C97" s="8">
        <v>1967</v>
      </c>
      <c r="D97">
        <v>1</v>
      </c>
      <c r="E97">
        <v>0</v>
      </c>
      <c r="F97">
        <v>0</v>
      </c>
      <c r="G97">
        <v>0</v>
      </c>
      <c r="K97">
        <v>1</v>
      </c>
      <c r="L97">
        <v>6</v>
      </c>
      <c r="M97" s="8">
        <v>1</v>
      </c>
      <c r="N97" s="6">
        <v>1</v>
      </c>
      <c r="O97" s="6"/>
      <c r="P97" s="11">
        <v>68</v>
      </c>
      <c r="Q97" s="11">
        <v>9.8614362134574325</v>
      </c>
      <c r="R97" s="11">
        <v>5.1385637865425675</v>
      </c>
      <c r="T97" s="11">
        <v>16.071428571428569</v>
      </c>
      <c r="U97" s="11">
        <v>3</v>
      </c>
    </row>
    <row r="98" spans="1:21">
      <c r="A98" s="6">
        <v>1</v>
      </c>
      <c r="B98" s="8">
        <v>13</v>
      </c>
      <c r="C98" s="8">
        <v>839</v>
      </c>
      <c r="D98">
        <v>1</v>
      </c>
      <c r="E98">
        <v>0</v>
      </c>
      <c r="F98">
        <v>0</v>
      </c>
      <c r="G98">
        <v>0</v>
      </c>
      <c r="K98">
        <v>1</v>
      </c>
      <c r="L98">
        <v>0</v>
      </c>
      <c r="M98" s="8">
        <v>0</v>
      </c>
      <c r="N98" s="6">
        <v>1</v>
      </c>
      <c r="O98" s="6"/>
      <c r="P98" s="11">
        <v>69</v>
      </c>
      <c r="Q98" s="11">
        <v>6.3881254007970281</v>
      </c>
      <c r="R98" s="11">
        <v>-6.3881254007970281</v>
      </c>
      <c r="T98" s="11">
        <v>16.30952380952381</v>
      </c>
      <c r="U98" s="11">
        <v>3</v>
      </c>
    </row>
    <row r="99" spans="1:21">
      <c r="A99" s="6">
        <v>1</v>
      </c>
      <c r="B99" s="8">
        <v>30</v>
      </c>
      <c r="C99" s="8">
        <v>1489</v>
      </c>
      <c r="D99">
        <v>1</v>
      </c>
      <c r="E99">
        <v>0</v>
      </c>
      <c r="F99">
        <v>0</v>
      </c>
      <c r="G99">
        <v>0</v>
      </c>
      <c r="K99">
        <v>1</v>
      </c>
      <c r="L99">
        <v>0</v>
      </c>
      <c r="M99" s="8">
        <v>0</v>
      </c>
      <c r="N99" s="6">
        <v>0</v>
      </c>
      <c r="O99" s="6"/>
      <c r="P99" s="11">
        <v>70</v>
      </c>
      <c r="Q99" s="11">
        <v>8.3619291294202203</v>
      </c>
      <c r="R99" s="11">
        <v>-2.3619291294202203</v>
      </c>
      <c r="T99" s="11">
        <v>16.547619047619047</v>
      </c>
      <c r="U99" s="11">
        <v>3</v>
      </c>
    </row>
    <row r="100" spans="1:21">
      <c r="A100" s="6">
        <v>1</v>
      </c>
      <c r="B100" s="8">
        <v>7</v>
      </c>
      <c r="C100" s="8">
        <v>1560</v>
      </c>
      <c r="D100">
        <v>1</v>
      </c>
      <c r="E100">
        <v>0</v>
      </c>
      <c r="F100">
        <v>0</v>
      </c>
      <c r="G100">
        <v>0</v>
      </c>
      <c r="K100">
        <v>1</v>
      </c>
      <c r="L100">
        <v>5</v>
      </c>
      <c r="M100" s="8">
        <v>1</v>
      </c>
      <c r="N100" s="6">
        <v>1</v>
      </c>
      <c r="O100" s="6"/>
      <c r="P100" s="11">
        <v>71</v>
      </c>
      <c r="Q100" s="11">
        <v>8.9931085102923305</v>
      </c>
      <c r="R100" s="11">
        <v>4.0068914897076695</v>
      </c>
      <c r="T100" s="11">
        <v>16.785714285714285</v>
      </c>
      <c r="U100" s="11">
        <v>3</v>
      </c>
    </row>
    <row r="101" spans="1:21">
      <c r="A101" s="6">
        <v>1</v>
      </c>
      <c r="B101" s="8">
        <v>0</v>
      </c>
      <c r="C101" s="8">
        <v>2184</v>
      </c>
      <c r="D101">
        <v>1</v>
      </c>
      <c r="E101">
        <v>0</v>
      </c>
      <c r="F101">
        <v>0</v>
      </c>
      <c r="G101">
        <v>0</v>
      </c>
      <c r="K101">
        <v>1</v>
      </c>
      <c r="L101">
        <v>9</v>
      </c>
      <c r="M101" s="8">
        <v>0</v>
      </c>
      <c r="N101" s="6">
        <v>0</v>
      </c>
      <c r="O101" s="6"/>
      <c r="P101" s="11">
        <v>72</v>
      </c>
      <c r="Q101" s="11">
        <v>4.9287511097632439</v>
      </c>
      <c r="R101" s="11">
        <v>-0.92875110976324393</v>
      </c>
      <c r="T101" s="11">
        <v>17.023809523809526</v>
      </c>
      <c r="U101" s="11">
        <v>3</v>
      </c>
    </row>
    <row r="102" spans="1:21">
      <c r="A102" s="6">
        <v>1</v>
      </c>
      <c r="B102" s="8">
        <v>3</v>
      </c>
      <c r="C102" s="8">
        <v>999</v>
      </c>
      <c r="D102">
        <v>1</v>
      </c>
      <c r="E102">
        <v>0</v>
      </c>
      <c r="F102">
        <v>0</v>
      </c>
      <c r="G102">
        <v>0</v>
      </c>
      <c r="K102">
        <v>1</v>
      </c>
      <c r="L102">
        <v>1</v>
      </c>
      <c r="M102" s="8">
        <v>0</v>
      </c>
      <c r="N102" s="6">
        <v>1</v>
      </c>
      <c r="O102" s="6"/>
      <c r="P102" s="11">
        <v>73</v>
      </c>
      <c r="Q102" s="11">
        <v>6.5559534442659126</v>
      </c>
      <c r="R102" s="11">
        <v>2.4440465557340874</v>
      </c>
      <c r="T102" s="11">
        <v>17.261904761904763</v>
      </c>
      <c r="U102" s="11">
        <v>3</v>
      </c>
    </row>
    <row r="103" spans="1:21">
      <c r="A103" s="6">
        <v>1</v>
      </c>
      <c r="B103" s="8">
        <v>2</v>
      </c>
      <c r="C103" s="8">
        <v>754</v>
      </c>
      <c r="D103">
        <v>1</v>
      </c>
      <c r="E103">
        <v>0</v>
      </c>
      <c r="F103">
        <v>0</v>
      </c>
      <c r="G103">
        <v>0</v>
      </c>
      <c r="K103">
        <v>1</v>
      </c>
      <c r="L103">
        <v>1</v>
      </c>
      <c r="M103" s="8">
        <v>0</v>
      </c>
      <c r="N103" s="6">
        <v>1</v>
      </c>
      <c r="O103" s="6"/>
      <c r="P103" s="11">
        <v>74</v>
      </c>
      <c r="Q103" s="11">
        <v>7.14335159640701</v>
      </c>
      <c r="R103" s="11">
        <v>-4.14335159640701</v>
      </c>
      <c r="T103" s="11">
        <v>17.5</v>
      </c>
      <c r="U103" s="11">
        <v>3</v>
      </c>
    </row>
    <row r="104" spans="1:21">
      <c r="A104" s="6">
        <v>1</v>
      </c>
      <c r="B104" s="8">
        <v>11</v>
      </c>
      <c r="C104" s="8">
        <v>1235</v>
      </c>
      <c r="D104">
        <v>1</v>
      </c>
      <c r="E104">
        <v>0</v>
      </c>
      <c r="F104">
        <v>0</v>
      </c>
      <c r="G104">
        <v>0</v>
      </c>
      <c r="K104">
        <v>1</v>
      </c>
      <c r="L104">
        <v>1</v>
      </c>
      <c r="M104" s="8">
        <v>1</v>
      </c>
      <c r="N104" s="6">
        <v>1</v>
      </c>
      <c r="O104" s="6"/>
      <c r="P104" s="11">
        <v>75</v>
      </c>
      <c r="Q104" s="11">
        <v>7.2564531039621283</v>
      </c>
      <c r="R104" s="11">
        <v>-6.2564531039621283</v>
      </c>
      <c r="T104" s="11">
        <v>17.738095238095237</v>
      </c>
      <c r="U104" s="11">
        <v>3</v>
      </c>
    </row>
    <row r="105" spans="1:21">
      <c r="A105" s="6">
        <v>1</v>
      </c>
      <c r="B105" s="8">
        <v>21</v>
      </c>
      <c r="C105" s="8">
        <v>967</v>
      </c>
      <c r="D105">
        <v>1</v>
      </c>
      <c r="E105">
        <v>0</v>
      </c>
      <c r="F105">
        <v>0</v>
      </c>
      <c r="G105">
        <v>0</v>
      </c>
      <c r="K105">
        <v>1</v>
      </c>
      <c r="L105">
        <v>1</v>
      </c>
      <c r="M105" s="8">
        <v>1</v>
      </c>
      <c r="N105" s="6">
        <v>0</v>
      </c>
      <c r="O105" s="6"/>
      <c r="P105" s="11">
        <v>76</v>
      </c>
      <c r="Q105" s="11">
        <v>8.7340695736338354</v>
      </c>
      <c r="R105" s="11">
        <v>-4.7340695736338354</v>
      </c>
      <c r="T105" s="11">
        <v>17.976190476190478</v>
      </c>
      <c r="U105" s="11">
        <v>3</v>
      </c>
    </row>
    <row r="106" spans="1:21">
      <c r="A106" s="6">
        <v>1</v>
      </c>
      <c r="B106" s="8">
        <v>0</v>
      </c>
      <c r="C106" s="8">
        <v>498</v>
      </c>
      <c r="D106">
        <v>1</v>
      </c>
      <c r="E106">
        <v>0</v>
      </c>
      <c r="F106">
        <v>0</v>
      </c>
      <c r="G106">
        <v>0</v>
      </c>
      <c r="K106">
        <v>1</v>
      </c>
      <c r="L106">
        <v>0</v>
      </c>
      <c r="M106" s="8">
        <v>0</v>
      </c>
      <c r="N106" s="6">
        <v>1</v>
      </c>
      <c r="O106" s="6"/>
      <c r="P106" s="11">
        <v>77</v>
      </c>
      <c r="Q106" s="11">
        <v>8.642858680444224</v>
      </c>
      <c r="R106" s="11">
        <v>-1.642858680444224</v>
      </c>
      <c r="T106" s="11">
        <v>18.214285714285715</v>
      </c>
      <c r="U106" s="11">
        <v>3</v>
      </c>
    </row>
    <row r="107" spans="1:21">
      <c r="A107" s="6">
        <v>1</v>
      </c>
      <c r="B107" s="8">
        <v>6</v>
      </c>
      <c r="C107" s="8">
        <v>1039</v>
      </c>
      <c r="D107">
        <v>1</v>
      </c>
      <c r="E107">
        <v>0</v>
      </c>
      <c r="F107">
        <v>0</v>
      </c>
      <c r="G107">
        <v>0</v>
      </c>
      <c r="K107">
        <v>1</v>
      </c>
      <c r="L107">
        <v>9</v>
      </c>
      <c r="M107" s="8">
        <v>0</v>
      </c>
      <c r="N107" s="6">
        <v>1</v>
      </c>
      <c r="O107" s="6"/>
      <c r="P107" s="11">
        <v>78</v>
      </c>
      <c r="Q107" s="11">
        <v>9.0149991246578374</v>
      </c>
      <c r="R107" s="11">
        <v>22.985000875342163</v>
      </c>
      <c r="T107" s="11">
        <v>18.452380952380953</v>
      </c>
      <c r="U107" s="11">
        <v>3</v>
      </c>
    </row>
    <row r="108" spans="1:21">
      <c r="A108" s="6">
        <v>1</v>
      </c>
      <c r="B108" s="8">
        <v>9</v>
      </c>
      <c r="C108" s="8">
        <v>1212</v>
      </c>
      <c r="D108">
        <v>1</v>
      </c>
      <c r="E108">
        <v>0</v>
      </c>
      <c r="F108">
        <v>0</v>
      </c>
      <c r="G108">
        <v>0</v>
      </c>
      <c r="K108">
        <v>1</v>
      </c>
      <c r="L108">
        <v>2</v>
      </c>
      <c r="M108" s="8">
        <v>0</v>
      </c>
      <c r="N108" s="6">
        <v>1</v>
      </c>
      <c r="O108" s="6"/>
      <c r="P108" s="11">
        <v>79</v>
      </c>
      <c r="Q108" s="11">
        <v>8.2378823146823486</v>
      </c>
      <c r="R108" s="11">
        <v>-7.2378823146823486</v>
      </c>
      <c r="T108" s="11">
        <v>18.69047619047619</v>
      </c>
      <c r="U108" s="11">
        <v>4</v>
      </c>
    </row>
    <row r="109" spans="1:21">
      <c r="A109" s="6">
        <v>1</v>
      </c>
      <c r="B109" s="8">
        <v>3</v>
      </c>
      <c r="C109" s="8">
        <v>57</v>
      </c>
      <c r="D109">
        <v>1</v>
      </c>
      <c r="E109">
        <v>0</v>
      </c>
      <c r="F109">
        <v>0</v>
      </c>
      <c r="G109">
        <v>0</v>
      </c>
      <c r="K109">
        <v>1</v>
      </c>
      <c r="L109">
        <v>12</v>
      </c>
      <c r="M109" s="8">
        <v>1</v>
      </c>
      <c r="N109" s="6">
        <v>1</v>
      </c>
      <c r="O109" s="6"/>
      <c r="P109" s="11">
        <v>80</v>
      </c>
      <c r="Q109" s="11">
        <v>6.8441798667450851</v>
      </c>
      <c r="R109" s="11">
        <v>12.155820133254915</v>
      </c>
      <c r="T109" s="11">
        <v>18.928571428571431</v>
      </c>
      <c r="U109" s="11">
        <v>4</v>
      </c>
    </row>
    <row r="110" spans="1:21">
      <c r="A110" s="6">
        <v>2</v>
      </c>
      <c r="B110" s="6">
        <v>6</v>
      </c>
      <c r="C110" s="6">
        <v>1125</v>
      </c>
      <c r="D110">
        <v>0</v>
      </c>
      <c r="E110">
        <v>1</v>
      </c>
      <c r="F110">
        <v>0</v>
      </c>
      <c r="G110">
        <v>0</v>
      </c>
      <c r="K110">
        <v>0</v>
      </c>
      <c r="L110">
        <v>4</v>
      </c>
      <c r="M110" s="6">
        <v>1</v>
      </c>
      <c r="N110" s="6">
        <v>0</v>
      </c>
      <c r="O110" s="6"/>
      <c r="P110" s="11">
        <v>81</v>
      </c>
      <c r="Q110" s="11">
        <v>8.7231242664510802</v>
      </c>
      <c r="R110" s="11">
        <v>-7.7231242664510802</v>
      </c>
      <c r="T110" s="11">
        <v>19.166666666666668</v>
      </c>
      <c r="U110" s="11">
        <v>4</v>
      </c>
    </row>
    <row r="111" spans="1:21">
      <c r="A111" s="6">
        <v>2</v>
      </c>
      <c r="B111" s="6">
        <v>14</v>
      </c>
      <c r="C111" s="6">
        <v>1338</v>
      </c>
      <c r="D111">
        <v>0</v>
      </c>
      <c r="E111">
        <v>1</v>
      </c>
      <c r="F111">
        <v>0</v>
      </c>
      <c r="G111">
        <v>0</v>
      </c>
      <c r="K111">
        <v>0</v>
      </c>
      <c r="L111">
        <v>4</v>
      </c>
      <c r="M111" s="6">
        <v>1</v>
      </c>
      <c r="N111" s="6">
        <v>0</v>
      </c>
      <c r="O111" s="6"/>
      <c r="P111" s="11">
        <v>82</v>
      </c>
      <c r="Q111" s="11">
        <v>9.8067096775436653</v>
      </c>
      <c r="R111" s="11">
        <v>0.19329032245633471</v>
      </c>
      <c r="T111" s="11">
        <v>19.404761904761905</v>
      </c>
      <c r="U111" s="11">
        <v>4</v>
      </c>
    </row>
    <row r="112" spans="1:21">
      <c r="A112" s="6">
        <v>2</v>
      </c>
      <c r="B112" s="6">
        <v>6</v>
      </c>
      <c r="C112" s="6">
        <v>1675</v>
      </c>
      <c r="D112">
        <v>0</v>
      </c>
      <c r="E112">
        <v>1</v>
      </c>
      <c r="F112">
        <v>0</v>
      </c>
      <c r="G112">
        <v>0</v>
      </c>
      <c r="K112">
        <v>0</v>
      </c>
      <c r="L112">
        <v>7</v>
      </c>
      <c r="M112" s="6">
        <v>1</v>
      </c>
      <c r="N112" s="6">
        <v>0</v>
      </c>
      <c r="O112" s="6"/>
      <c r="P112" s="11">
        <v>83</v>
      </c>
      <c r="Q112" s="11">
        <v>9.1317490679405395</v>
      </c>
      <c r="R112" s="11">
        <v>6.8682509320594605</v>
      </c>
      <c r="T112" s="11">
        <v>19.642857142857142</v>
      </c>
      <c r="U112" s="11">
        <v>4</v>
      </c>
    </row>
    <row r="113" spans="1:21">
      <c r="A113" s="6">
        <v>2</v>
      </c>
      <c r="B113" s="6">
        <v>11</v>
      </c>
      <c r="C113" s="6">
        <v>1746</v>
      </c>
      <c r="D113">
        <v>0</v>
      </c>
      <c r="E113">
        <v>1</v>
      </c>
      <c r="F113">
        <v>0</v>
      </c>
      <c r="G113">
        <v>0</v>
      </c>
      <c r="K113">
        <v>0</v>
      </c>
      <c r="L113">
        <v>2</v>
      </c>
      <c r="M113" s="6">
        <v>0</v>
      </c>
      <c r="N113" s="6">
        <v>0</v>
      </c>
      <c r="O113" s="6"/>
      <c r="P113" s="11">
        <v>84</v>
      </c>
      <c r="Q113" s="11">
        <v>10.000076771105643</v>
      </c>
      <c r="R113" s="11">
        <v>-5.0000767711056433</v>
      </c>
      <c r="T113" s="11">
        <v>19.88095238095238</v>
      </c>
      <c r="U113" s="11">
        <v>4</v>
      </c>
    </row>
    <row r="114" spans="1:21">
      <c r="A114" s="6">
        <v>2</v>
      </c>
      <c r="B114" s="6">
        <v>6</v>
      </c>
      <c r="C114" s="6">
        <v>1958</v>
      </c>
      <c r="D114">
        <v>0</v>
      </c>
      <c r="E114">
        <v>1</v>
      </c>
      <c r="F114">
        <v>0</v>
      </c>
      <c r="G114">
        <v>0</v>
      </c>
      <c r="K114">
        <v>0</v>
      </c>
      <c r="L114">
        <v>2</v>
      </c>
      <c r="M114" s="6">
        <v>1</v>
      </c>
      <c r="N114" s="6">
        <v>0</v>
      </c>
      <c r="O114" s="6"/>
      <c r="P114" s="11">
        <v>85</v>
      </c>
      <c r="Q114" s="11">
        <v>13.750668699062466</v>
      </c>
      <c r="R114" s="11">
        <v>-7.7506686990624658</v>
      </c>
      <c r="T114" s="11">
        <v>20.11904761904762</v>
      </c>
      <c r="U114" s="11">
        <v>4</v>
      </c>
    </row>
    <row r="115" spans="1:21">
      <c r="A115" s="6">
        <v>2</v>
      </c>
      <c r="B115" s="6">
        <v>10</v>
      </c>
      <c r="C115" s="6">
        <v>1995</v>
      </c>
      <c r="D115">
        <v>0</v>
      </c>
      <c r="E115">
        <v>1</v>
      </c>
      <c r="F115">
        <v>0</v>
      </c>
      <c r="G115">
        <v>0</v>
      </c>
      <c r="K115">
        <v>0</v>
      </c>
      <c r="L115">
        <v>7</v>
      </c>
      <c r="M115" s="6">
        <v>0</v>
      </c>
      <c r="N115" s="6">
        <v>0</v>
      </c>
      <c r="O115" s="6"/>
      <c r="P115" s="11">
        <v>86</v>
      </c>
      <c r="Q115" s="11">
        <v>7.4096874045206764</v>
      </c>
      <c r="R115" s="11">
        <v>17.590312595479325</v>
      </c>
      <c r="T115" s="11">
        <v>20.357142857142858</v>
      </c>
      <c r="U115" s="11">
        <v>4</v>
      </c>
    </row>
    <row r="116" spans="1:21">
      <c r="A116" s="6">
        <v>2</v>
      </c>
      <c r="B116" s="6">
        <v>12</v>
      </c>
      <c r="C116" s="6">
        <v>2076</v>
      </c>
      <c r="D116">
        <v>0</v>
      </c>
      <c r="E116">
        <v>1</v>
      </c>
      <c r="F116">
        <v>0</v>
      </c>
      <c r="G116">
        <v>0</v>
      </c>
      <c r="K116">
        <v>0</v>
      </c>
      <c r="L116">
        <v>5</v>
      </c>
      <c r="M116" s="6">
        <v>1</v>
      </c>
      <c r="N116" s="6">
        <v>0</v>
      </c>
      <c r="O116" s="6"/>
      <c r="P116" s="11">
        <v>87</v>
      </c>
      <c r="Q116" s="11">
        <v>14.429277744393175</v>
      </c>
      <c r="R116" s="11">
        <v>-8.4292777443931755</v>
      </c>
      <c r="T116" s="11">
        <v>20.595238095238095</v>
      </c>
      <c r="U116" s="11">
        <v>4</v>
      </c>
    </row>
    <row r="117" spans="1:21">
      <c r="A117" s="6">
        <v>2</v>
      </c>
      <c r="B117" s="6">
        <v>18</v>
      </c>
      <c r="C117" s="6">
        <v>2125</v>
      </c>
      <c r="D117">
        <v>0</v>
      </c>
      <c r="E117">
        <v>1</v>
      </c>
      <c r="F117">
        <v>0</v>
      </c>
      <c r="G117">
        <v>0</v>
      </c>
      <c r="K117">
        <v>0</v>
      </c>
      <c r="L117">
        <v>6</v>
      </c>
      <c r="M117" s="6">
        <v>0</v>
      </c>
      <c r="N117" s="6">
        <v>0</v>
      </c>
      <c r="O117" s="6"/>
      <c r="P117" s="11">
        <v>88</v>
      </c>
      <c r="Q117" s="11">
        <v>8.0043824281169424</v>
      </c>
      <c r="R117" s="11">
        <v>1.9956175718830576</v>
      </c>
      <c r="T117" s="11">
        <v>20.833333333333332</v>
      </c>
      <c r="U117" s="11">
        <v>4</v>
      </c>
    </row>
    <row r="118" spans="1:21">
      <c r="A118" s="6">
        <v>2</v>
      </c>
      <c r="B118" s="6">
        <v>14</v>
      </c>
      <c r="C118" s="6">
        <v>2156</v>
      </c>
      <c r="D118">
        <v>0</v>
      </c>
      <c r="E118">
        <v>1</v>
      </c>
      <c r="F118">
        <v>0</v>
      </c>
      <c r="G118">
        <v>0</v>
      </c>
      <c r="K118">
        <v>0</v>
      </c>
      <c r="L118">
        <v>5</v>
      </c>
      <c r="M118" s="6">
        <v>1</v>
      </c>
      <c r="N118" s="6">
        <v>0</v>
      </c>
      <c r="O118" s="6"/>
      <c r="P118" s="11">
        <v>89</v>
      </c>
      <c r="Q118" s="11">
        <v>6.2604301503315716</v>
      </c>
      <c r="R118" s="11">
        <v>-4.2604301503315716</v>
      </c>
      <c r="T118" s="11">
        <v>21.071428571428573</v>
      </c>
      <c r="U118" s="11">
        <v>4</v>
      </c>
    </row>
    <row r="119" spans="1:21">
      <c r="A119" s="6">
        <v>2</v>
      </c>
      <c r="B119" s="6">
        <v>14</v>
      </c>
      <c r="C119" s="6">
        <v>2204</v>
      </c>
      <c r="D119">
        <v>0</v>
      </c>
      <c r="E119">
        <v>1</v>
      </c>
      <c r="F119">
        <v>0</v>
      </c>
      <c r="G119">
        <v>0</v>
      </c>
      <c r="K119">
        <v>0</v>
      </c>
      <c r="L119">
        <v>5</v>
      </c>
      <c r="M119" s="6">
        <v>0</v>
      </c>
      <c r="N119" s="6">
        <v>0</v>
      </c>
      <c r="O119" s="6"/>
      <c r="P119" s="11">
        <v>90</v>
      </c>
      <c r="Q119" s="11">
        <v>6.0524693138592571</v>
      </c>
      <c r="R119" s="11">
        <v>0.94753068614074287</v>
      </c>
      <c r="T119" s="11">
        <v>21.30952380952381</v>
      </c>
      <c r="U119" s="11">
        <v>4</v>
      </c>
    </row>
    <row r="120" spans="1:21">
      <c r="A120" s="6">
        <v>2</v>
      </c>
      <c r="B120" s="6">
        <v>12</v>
      </c>
      <c r="C120" s="6">
        <v>2375</v>
      </c>
      <c r="D120">
        <v>0</v>
      </c>
      <c r="E120">
        <v>1</v>
      </c>
      <c r="F120">
        <v>0</v>
      </c>
      <c r="G120">
        <v>0</v>
      </c>
      <c r="K120">
        <v>0</v>
      </c>
      <c r="L120">
        <v>4</v>
      </c>
      <c r="M120" s="6">
        <v>0</v>
      </c>
      <c r="N120" s="6">
        <v>0</v>
      </c>
      <c r="O120" s="6"/>
      <c r="P120" s="11">
        <v>91</v>
      </c>
      <c r="Q120" s="11">
        <v>9.6498269412575333</v>
      </c>
      <c r="R120" s="11">
        <v>-8.6498269412575333</v>
      </c>
      <c r="T120" s="11">
        <v>21.547619047619047</v>
      </c>
      <c r="U120" s="11">
        <v>4</v>
      </c>
    </row>
    <row r="121" spans="1:21">
      <c r="A121" s="6">
        <v>2</v>
      </c>
      <c r="B121" s="6">
        <v>16</v>
      </c>
      <c r="C121" s="6">
        <v>2409</v>
      </c>
      <c r="D121">
        <v>0</v>
      </c>
      <c r="E121">
        <v>1</v>
      </c>
      <c r="F121">
        <v>0</v>
      </c>
      <c r="G121">
        <v>0</v>
      </c>
      <c r="K121">
        <v>0</v>
      </c>
      <c r="L121">
        <v>8</v>
      </c>
      <c r="M121" s="6">
        <v>0</v>
      </c>
      <c r="N121" s="6">
        <v>0</v>
      </c>
      <c r="O121" s="6"/>
      <c r="P121" s="11">
        <v>92</v>
      </c>
      <c r="Q121" s="11">
        <v>11.393779219042905</v>
      </c>
      <c r="R121" s="11">
        <v>-1.393779219042905</v>
      </c>
      <c r="T121" s="11">
        <v>21.785714285714285</v>
      </c>
      <c r="U121" s="11">
        <v>4</v>
      </c>
    </row>
    <row r="122" spans="1:21">
      <c r="A122" s="6">
        <v>2</v>
      </c>
      <c r="B122" s="8">
        <v>9</v>
      </c>
      <c r="C122" s="6">
        <v>1758</v>
      </c>
      <c r="D122">
        <v>0</v>
      </c>
      <c r="E122">
        <v>1</v>
      </c>
      <c r="F122">
        <v>0</v>
      </c>
      <c r="G122">
        <v>0</v>
      </c>
      <c r="K122">
        <v>0</v>
      </c>
      <c r="L122">
        <v>6</v>
      </c>
      <c r="M122" s="6">
        <v>1</v>
      </c>
      <c r="N122" s="6">
        <v>0</v>
      </c>
      <c r="O122" s="6"/>
      <c r="P122" s="11">
        <v>93</v>
      </c>
      <c r="Q122" s="11">
        <v>9.5951004053437678</v>
      </c>
      <c r="R122" s="11">
        <v>-2.5951004053437678</v>
      </c>
      <c r="T122" s="11">
        <v>22.023809523809526</v>
      </c>
      <c r="U122" s="11">
        <v>4</v>
      </c>
    </row>
    <row r="123" spans="1:21">
      <c r="A123" s="6">
        <v>2</v>
      </c>
      <c r="B123" s="8">
        <v>14</v>
      </c>
      <c r="C123" s="6">
        <v>2349</v>
      </c>
      <c r="D123">
        <v>0</v>
      </c>
      <c r="E123">
        <v>1</v>
      </c>
      <c r="F123">
        <v>0</v>
      </c>
      <c r="G123">
        <v>0</v>
      </c>
      <c r="K123">
        <v>0</v>
      </c>
      <c r="L123">
        <v>3</v>
      </c>
      <c r="M123" s="6">
        <v>0</v>
      </c>
      <c r="N123" s="6">
        <v>0</v>
      </c>
      <c r="O123" s="6"/>
      <c r="P123" s="11">
        <v>94</v>
      </c>
      <c r="Q123" s="11">
        <v>7.0302500888518926</v>
      </c>
      <c r="R123" s="11">
        <v>-1.0302500888518926</v>
      </c>
      <c r="T123" s="11">
        <v>22.261904761904763</v>
      </c>
      <c r="U123" s="11">
        <v>4</v>
      </c>
    </row>
    <row r="124" spans="1:21">
      <c r="A124" s="6">
        <v>2</v>
      </c>
      <c r="B124" s="8">
        <v>9</v>
      </c>
      <c r="C124" s="6">
        <v>2097</v>
      </c>
      <c r="D124">
        <v>0</v>
      </c>
      <c r="E124">
        <v>1</v>
      </c>
      <c r="F124">
        <v>0</v>
      </c>
      <c r="G124">
        <v>0</v>
      </c>
      <c r="K124">
        <v>0</v>
      </c>
      <c r="L124">
        <v>2</v>
      </c>
      <c r="M124" s="6">
        <v>0</v>
      </c>
      <c r="N124" s="6">
        <v>0</v>
      </c>
      <c r="O124" s="6"/>
      <c r="P124" s="11">
        <v>95</v>
      </c>
      <c r="Q124" s="11">
        <v>11.806052456259948</v>
      </c>
      <c r="R124" s="11">
        <v>-4.8060524562599483</v>
      </c>
      <c r="T124" s="11">
        <v>22.5</v>
      </c>
      <c r="U124" s="11">
        <v>4</v>
      </c>
    </row>
    <row r="125" spans="1:21">
      <c r="A125" s="6">
        <v>2</v>
      </c>
      <c r="B125" s="8">
        <v>13</v>
      </c>
      <c r="C125" s="6">
        <v>2017</v>
      </c>
      <c r="D125">
        <v>0</v>
      </c>
      <c r="E125">
        <v>1</v>
      </c>
      <c r="F125">
        <v>0</v>
      </c>
      <c r="G125">
        <v>0</v>
      </c>
      <c r="K125">
        <v>0</v>
      </c>
      <c r="L125">
        <v>6</v>
      </c>
      <c r="M125" s="6">
        <v>0</v>
      </c>
      <c r="N125" s="6">
        <v>0</v>
      </c>
      <c r="O125" s="6"/>
      <c r="P125" s="11">
        <v>96</v>
      </c>
      <c r="Q125" s="11">
        <v>11.747677484618599</v>
      </c>
      <c r="R125" s="11">
        <v>-4.747677484618599</v>
      </c>
      <c r="T125" s="11">
        <v>22.738095238095237</v>
      </c>
      <c r="U125" s="11">
        <v>4</v>
      </c>
    </row>
    <row r="126" spans="1:21">
      <c r="A126" s="6">
        <v>2</v>
      </c>
      <c r="B126" s="8">
        <v>13</v>
      </c>
      <c r="C126" s="6">
        <v>1511</v>
      </c>
      <c r="D126">
        <v>0</v>
      </c>
      <c r="E126">
        <v>1</v>
      </c>
      <c r="F126">
        <v>0</v>
      </c>
      <c r="G126">
        <v>0</v>
      </c>
      <c r="K126">
        <v>0</v>
      </c>
      <c r="L126">
        <v>8</v>
      </c>
      <c r="M126" s="6">
        <v>0</v>
      </c>
      <c r="N126" s="6">
        <v>0</v>
      </c>
      <c r="O126" s="6"/>
      <c r="P126" s="11">
        <v>97</v>
      </c>
      <c r="Q126" s="11">
        <v>7.6322419839033282</v>
      </c>
      <c r="R126" s="11">
        <v>5.3677580160966718</v>
      </c>
      <c r="T126" s="11">
        <v>22.976190476190474</v>
      </c>
      <c r="U126" s="11">
        <v>4</v>
      </c>
    </row>
    <row r="127" spans="1:21">
      <c r="A127" s="6">
        <v>2</v>
      </c>
      <c r="B127" s="8">
        <v>9</v>
      </c>
      <c r="C127" s="6">
        <v>1822</v>
      </c>
      <c r="D127">
        <v>0</v>
      </c>
      <c r="E127">
        <v>1</v>
      </c>
      <c r="F127">
        <v>0</v>
      </c>
      <c r="G127">
        <v>0</v>
      </c>
      <c r="K127">
        <v>0</v>
      </c>
      <c r="L127">
        <v>5</v>
      </c>
      <c r="M127" s="6">
        <v>1</v>
      </c>
      <c r="N127" s="6">
        <v>0</v>
      </c>
      <c r="O127" s="6"/>
      <c r="P127" s="11">
        <v>98</v>
      </c>
      <c r="Q127" s="11">
        <v>10.003725206833227</v>
      </c>
      <c r="R127" s="11">
        <v>19.996274793166773</v>
      </c>
      <c r="T127" s="11">
        <v>23.214285714285715</v>
      </c>
      <c r="U127" s="11">
        <v>4</v>
      </c>
    </row>
    <row r="128" spans="1:21">
      <c r="A128" s="6">
        <v>2</v>
      </c>
      <c r="B128" s="8">
        <v>14</v>
      </c>
      <c r="C128" s="6">
        <v>2008</v>
      </c>
      <c r="D128">
        <v>0</v>
      </c>
      <c r="E128">
        <v>1</v>
      </c>
      <c r="F128">
        <v>0</v>
      </c>
      <c r="G128">
        <v>0</v>
      </c>
      <c r="K128">
        <v>0</v>
      </c>
      <c r="L128">
        <v>4</v>
      </c>
      <c r="M128" s="6">
        <v>1</v>
      </c>
      <c r="N128" s="6">
        <v>0</v>
      </c>
      <c r="O128" s="6"/>
      <c r="P128" s="11">
        <v>99</v>
      </c>
      <c r="Q128" s="11">
        <v>10.262764143491722</v>
      </c>
      <c r="R128" s="11">
        <v>-3.2627641434917223</v>
      </c>
      <c r="T128" s="11">
        <v>23.452380952380953</v>
      </c>
      <c r="U128" s="11">
        <v>4</v>
      </c>
    </row>
    <row r="129" spans="1:21">
      <c r="A129" s="6">
        <v>2</v>
      </c>
      <c r="B129" s="8">
        <v>14</v>
      </c>
      <c r="C129" s="6">
        <v>2327</v>
      </c>
      <c r="D129">
        <v>0</v>
      </c>
      <c r="E129">
        <v>1</v>
      </c>
      <c r="F129">
        <v>0</v>
      </c>
      <c r="G129">
        <v>0</v>
      </c>
      <c r="K129">
        <v>0</v>
      </c>
      <c r="L129">
        <v>2</v>
      </c>
      <c r="M129" s="6">
        <v>0</v>
      </c>
      <c r="N129" s="6">
        <v>0</v>
      </c>
      <c r="O129" s="6"/>
      <c r="P129" s="11">
        <v>100</v>
      </c>
      <c r="Q129" s="11">
        <v>12.539388037504427</v>
      </c>
      <c r="R129" s="11">
        <v>-12.539388037504427</v>
      </c>
      <c r="T129" s="11">
        <v>23.69047619047619</v>
      </c>
      <c r="U129" s="11">
        <v>5</v>
      </c>
    </row>
    <row r="130" spans="1:21">
      <c r="A130" s="6">
        <v>2</v>
      </c>
      <c r="B130" s="8">
        <v>5</v>
      </c>
      <c r="C130" s="6">
        <v>1144</v>
      </c>
      <c r="D130">
        <v>0</v>
      </c>
      <c r="E130">
        <v>1</v>
      </c>
      <c r="F130">
        <v>0</v>
      </c>
      <c r="G130">
        <v>0</v>
      </c>
      <c r="K130">
        <v>0</v>
      </c>
      <c r="L130">
        <v>5</v>
      </c>
      <c r="M130" s="6">
        <v>0</v>
      </c>
      <c r="N130" s="6">
        <v>0</v>
      </c>
      <c r="O130" s="6"/>
      <c r="P130" s="11">
        <v>101</v>
      </c>
      <c r="Q130" s="11">
        <v>8.2159917003168417</v>
      </c>
      <c r="R130" s="11">
        <v>-5.2159917003168417</v>
      </c>
      <c r="T130" s="11">
        <v>23.928571428571427</v>
      </c>
      <c r="U130" s="11">
        <v>5</v>
      </c>
    </row>
    <row r="131" spans="1:21">
      <c r="A131" s="6">
        <v>2</v>
      </c>
      <c r="B131" s="8">
        <v>10</v>
      </c>
      <c r="C131" s="6">
        <v>1303</v>
      </c>
      <c r="D131">
        <v>0</v>
      </c>
      <c r="E131">
        <v>1</v>
      </c>
      <c r="F131">
        <v>0</v>
      </c>
      <c r="G131">
        <v>0</v>
      </c>
      <c r="K131">
        <v>0</v>
      </c>
      <c r="L131">
        <v>2</v>
      </c>
      <c r="M131" s="6">
        <v>0</v>
      </c>
      <c r="N131" s="6">
        <v>0</v>
      </c>
      <c r="O131" s="6"/>
      <c r="P131" s="11">
        <v>102</v>
      </c>
      <c r="Q131" s="11">
        <v>7.3221249470586489</v>
      </c>
      <c r="R131" s="11">
        <v>-5.3221249470586489</v>
      </c>
      <c r="T131" s="11">
        <v>24.166666666666668</v>
      </c>
      <c r="U131" s="11">
        <v>5</v>
      </c>
    </row>
    <row r="132" spans="1:21">
      <c r="A132" s="6">
        <v>2</v>
      </c>
      <c r="B132" s="8">
        <v>6</v>
      </c>
      <c r="C132" s="6">
        <v>908</v>
      </c>
      <c r="D132">
        <v>0</v>
      </c>
      <c r="E132">
        <v>1</v>
      </c>
      <c r="F132">
        <v>0</v>
      </c>
      <c r="G132">
        <v>0</v>
      </c>
      <c r="K132">
        <v>0</v>
      </c>
      <c r="L132">
        <v>4</v>
      </c>
      <c r="M132" s="6">
        <v>0</v>
      </c>
      <c r="N132" s="6">
        <v>0</v>
      </c>
      <c r="O132" s="6"/>
      <c r="P132" s="11">
        <v>103</v>
      </c>
      <c r="Q132" s="11">
        <v>9.0770225320267741</v>
      </c>
      <c r="R132" s="11">
        <v>1.9229774679732259</v>
      </c>
      <c r="T132" s="11">
        <v>24.404761904761905</v>
      </c>
      <c r="U132" s="11">
        <v>5</v>
      </c>
    </row>
    <row r="133" spans="1:21">
      <c r="A133" s="6">
        <v>2</v>
      </c>
      <c r="B133" s="8">
        <v>15</v>
      </c>
      <c r="C133" s="6">
        <v>1851</v>
      </c>
      <c r="D133">
        <v>0</v>
      </c>
      <c r="E133">
        <v>1</v>
      </c>
      <c r="F133">
        <v>0</v>
      </c>
      <c r="G133">
        <v>0</v>
      </c>
      <c r="K133">
        <v>0</v>
      </c>
      <c r="L133">
        <v>4</v>
      </c>
      <c r="M133" s="6">
        <v>1</v>
      </c>
      <c r="N133" s="6">
        <v>0</v>
      </c>
      <c r="O133" s="6"/>
      <c r="P133" s="11">
        <v>104</v>
      </c>
      <c r="Q133" s="11">
        <v>8.0992417570341395</v>
      </c>
      <c r="R133" s="11">
        <v>12.90075824296586</v>
      </c>
      <c r="T133" s="11">
        <v>24.642857142857142</v>
      </c>
      <c r="U133" s="11">
        <v>5</v>
      </c>
    </row>
    <row r="134" spans="1:21">
      <c r="A134" s="6">
        <v>2</v>
      </c>
      <c r="B134" s="8">
        <v>13</v>
      </c>
      <c r="C134" s="6">
        <v>1589</v>
      </c>
      <c r="D134">
        <v>0</v>
      </c>
      <c r="E134">
        <v>1</v>
      </c>
      <c r="F134">
        <v>0</v>
      </c>
      <c r="G134">
        <v>0</v>
      </c>
      <c r="K134">
        <v>0</v>
      </c>
      <c r="L134">
        <v>6</v>
      </c>
      <c r="M134" s="6">
        <v>0</v>
      </c>
      <c r="N134" s="6">
        <v>0</v>
      </c>
      <c r="O134" s="6"/>
      <c r="P134" s="11">
        <v>105</v>
      </c>
      <c r="Q134" s="11">
        <v>6.3881254007970281</v>
      </c>
      <c r="R134" s="11">
        <v>-6.3881254007970281</v>
      </c>
      <c r="T134" s="11">
        <v>24.88095238095238</v>
      </c>
      <c r="U134" s="11">
        <v>5</v>
      </c>
    </row>
    <row r="135" spans="1:21">
      <c r="A135" s="6">
        <v>2</v>
      </c>
      <c r="B135" s="8">
        <v>11</v>
      </c>
      <c r="C135" s="6">
        <v>1953</v>
      </c>
      <c r="D135">
        <v>0</v>
      </c>
      <c r="E135">
        <v>1</v>
      </c>
      <c r="F135">
        <v>0</v>
      </c>
      <c r="G135">
        <v>0</v>
      </c>
      <c r="K135">
        <v>0</v>
      </c>
      <c r="L135">
        <v>2</v>
      </c>
      <c r="M135" s="6">
        <v>1</v>
      </c>
      <c r="N135" s="6">
        <v>0</v>
      </c>
      <c r="O135" s="6"/>
      <c r="P135" s="11">
        <v>106</v>
      </c>
      <c r="Q135" s="11">
        <v>8.3619291294202203</v>
      </c>
      <c r="R135" s="11">
        <v>-2.3619291294202203</v>
      </c>
      <c r="T135" s="11">
        <v>25.11904761904762</v>
      </c>
      <c r="U135" s="11">
        <v>5</v>
      </c>
    </row>
    <row r="136" spans="1:21">
      <c r="A136" s="6">
        <v>2</v>
      </c>
      <c r="B136" s="6">
        <v>8</v>
      </c>
      <c r="C136" s="6">
        <v>1526</v>
      </c>
      <c r="D136">
        <v>0</v>
      </c>
      <c r="E136">
        <v>1</v>
      </c>
      <c r="F136">
        <v>0</v>
      </c>
      <c r="G136">
        <v>0</v>
      </c>
      <c r="K136">
        <v>0</v>
      </c>
      <c r="L136">
        <v>4</v>
      </c>
      <c r="M136" s="6">
        <v>0</v>
      </c>
      <c r="N136" s="6">
        <v>1</v>
      </c>
      <c r="O136" s="6"/>
      <c r="P136" s="11">
        <v>107</v>
      </c>
      <c r="Q136" s="11">
        <v>8.9931085102923305</v>
      </c>
      <c r="R136" s="11">
        <v>6.891489707669507E-3</v>
      </c>
      <c r="T136" s="11">
        <v>25.357142857142858</v>
      </c>
      <c r="U136" s="11">
        <v>5</v>
      </c>
    </row>
    <row r="137" spans="1:21">
      <c r="A137" s="6">
        <v>2</v>
      </c>
      <c r="B137" s="6">
        <v>10</v>
      </c>
      <c r="C137" s="6">
        <v>1616</v>
      </c>
      <c r="D137">
        <v>0</v>
      </c>
      <c r="E137">
        <v>1</v>
      </c>
      <c r="F137">
        <v>0</v>
      </c>
      <c r="G137">
        <v>0</v>
      </c>
      <c r="K137">
        <v>0</v>
      </c>
      <c r="L137">
        <v>4</v>
      </c>
      <c r="M137" s="6">
        <v>1</v>
      </c>
      <c r="N137" s="6">
        <v>1</v>
      </c>
      <c r="O137" s="6"/>
      <c r="P137" s="11">
        <v>108</v>
      </c>
      <c r="Q137" s="11">
        <v>4.7791652449322815</v>
      </c>
      <c r="R137" s="11">
        <v>-1.7791652449322815</v>
      </c>
      <c r="T137" s="11">
        <v>25.595238095238095</v>
      </c>
      <c r="U137" s="11">
        <v>5</v>
      </c>
    </row>
    <row r="138" spans="1:21">
      <c r="A138" s="6">
        <v>2</v>
      </c>
      <c r="B138" s="6">
        <v>13</v>
      </c>
      <c r="C138" s="6">
        <v>1756</v>
      </c>
      <c r="D138">
        <v>0</v>
      </c>
      <c r="E138">
        <v>1</v>
      </c>
      <c r="F138">
        <v>0</v>
      </c>
      <c r="G138">
        <v>0</v>
      </c>
      <c r="K138">
        <v>0</v>
      </c>
      <c r="L138">
        <v>4</v>
      </c>
      <c r="M138" s="6">
        <v>0</v>
      </c>
      <c r="N138" s="6">
        <v>1</v>
      </c>
      <c r="O138" s="6"/>
      <c r="P138" s="11">
        <v>109</v>
      </c>
      <c r="Q138" s="11">
        <v>5.9423594480146704</v>
      </c>
      <c r="R138" s="11">
        <v>5.764055198532958E-2</v>
      </c>
      <c r="T138" s="11">
        <v>25.833333333333332</v>
      </c>
      <c r="U138" s="11">
        <v>5</v>
      </c>
    </row>
    <row r="139" spans="1:21">
      <c r="A139" s="6">
        <v>2</v>
      </c>
      <c r="B139" s="6">
        <v>10</v>
      </c>
      <c r="C139" s="6">
        <v>1885</v>
      </c>
      <c r="D139">
        <v>0</v>
      </c>
      <c r="E139">
        <v>1</v>
      </c>
      <c r="F139">
        <v>0</v>
      </c>
      <c r="G139">
        <v>0</v>
      </c>
      <c r="K139">
        <v>0</v>
      </c>
      <c r="L139">
        <v>6</v>
      </c>
      <c r="M139" s="6">
        <v>1</v>
      </c>
      <c r="N139" s="6">
        <v>1</v>
      </c>
      <c r="O139" s="6"/>
      <c r="P139" s="11">
        <v>110</v>
      </c>
      <c r="Q139" s="11">
        <v>6.719476257990161</v>
      </c>
      <c r="R139" s="11">
        <v>7.280523742009839</v>
      </c>
      <c r="T139" s="11">
        <v>26.071428571428573</v>
      </c>
      <c r="U139" s="11">
        <v>5</v>
      </c>
    </row>
    <row r="140" spans="1:21">
      <c r="A140" s="6">
        <v>2</v>
      </c>
      <c r="B140" s="6">
        <v>12</v>
      </c>
      <c r="C140" s="6">
        <v>1989</v>
      </c>
      <c r="D140">
        <v>0</v>
      </c>
      <c r="E140">
        <v>1</v>
      </c>
      <c r="F140">
        <v>0</v>
      </c>
      <c r="G140">
        <v>0</v>
      </c>
      <c r="K140">
        <v>0</v>
      </c>
      <c r="L140">
        <v>3</v>
      </c>
      <c r="M140" s="6">
        <v>0</v>
      </c>
      <c r="N140" s="6">
        <v>1</v>
      </c>
      <c r="O140" s="6"/>
      <c r="P140" s="11">
        <v>111</v>
      </c>
      <c r="Q140" s="11">
        <v>7.9489990981861229</v>
      </c>
      <c r="R140" s="11">
        <v>-1.9489990981861229</v>
      </c>
      <c r="T140" s="11">
        <v>26.30952380952381</v>
      </c>
      <c r="U140" s="11">
        <v>5</v>
      </c>
    </row>
    <row r="141" spans="1:21">
      <c r="A141" s="6">
        <v>2</v>
      </c>
      <c r="B141" s="8">
        <v>13</v>
      </c>
      <c r="C141" s="6">
        <v>2297</v>
      </c>
      <c r="D141">
        <v>0</v>
      </c>
      <c r="E141">
        <v>1</v>
      </c>
      <c r="F141">
        <v>0</v>
      </c>
      <c r="G141">
        <v>0</v>
      </c>
      <c r="K141">
        <v>0</v>
      </c>
      <c r="L141">
        <v>8</v>
      </c>
      <c r="M141" s="6">
        <v>0</v>
      </c>
      <c r="N141" s="6">
        <v>1</v>
      </c>
      <c r="O141" s="6"/>
      <c r="P141" s="11">
        <v>112</v>
      </c>
      <c r="Q141" s="11">
        <v>8.2080380348446198</v>
      </c>
      <c r="R141" s="11">
        <v>2.7919619651553802</v>
      </c>
      <c r="T141" s="11">
        <v>26.547619047619047</v>
      </c>
      <c r="U141" s="11">
        <v>5</v>
      </c>
    </row>
    <row r="142" spans="1:21">
      <c r="A142" s="6">
        <v>2</v>
      </c>
      <c r="B142" s="8">
        <v>10</v>
      </c>
      <c r="C142" s="6">
        <v>2310</v>
      </c>
      <c r="D142">
        <v>0</v>
      </c>
      <c r="E142">
        <v>1</v>
      </c>
      <c r="F142">
        <v>0</v>
      </c>
      <c r="G142">
        <v>0</v>
      </c>
      <c r="K142">
        <v>0</v>
      </c>
      <c r="L142">
        <v>7</v>
      </c>
      <c r="M142" s="6">
        <v>1</v>
      </c>
      <c r="N142" s="6">
        <v>1</v>
      </c>
      <c r="O142" s="6"/>
      <c r="P142" s="11">
        <v>113</v>
      </c>
      <c r="Q142" s="11">
        <v>8.9815064090925247</v>
      </c>
      <c r="R142" s="11">
        <v>-2.9815064090925247</v>
      </c>
      <c r="T142" s="11">
        <v>26.785714285714285</v>
      </c>
      <c r="U142" s="11">
        <v>5</v>
      </c>
    </row>
    <row r="143" spans="1:21">
      <c r="A143" s="6">
        <v>2</v>
      </c>
      <c r="B143" s="8">
        <v>8</v>
      </c>
      <c r="C143" s="6">
        <v>973</v>
      </c>
      <c r="D143">
        <v>0</v>
      </c>
      <c r="E143">
        <v>1</v>
      </c>
      <c r="F143">
        <v>0</v>
      </c>
      <c r="G143">
        <v>0</v>
      </c>
      <c r="K143">
        <v>0</v>
      </c>
      <c r="L143">
        <v>5</v>
      </c>
      <c r="M143" s="6">
        <v>1</v>
      </c>
      <c r="N143" s="6">
        <v>1</v>
      </c>
      <c r="O143" s="6"/>
      <c r="P143" s="11">
        <v>114</v>
      </c>
      <c r="Q143" s="11">
        <v>9.1164985310131499</v>
      </c>
      <c r="R143" s="11">
        <v>0.88350146898685011</v>
      </c>
      <c r="T143" s="11">
        <v>27.023809523809522</v>
      </c>
      <c r="U143" s="11">
        <v>5</v>
      </c>
    </row>
    <row r="144" spans="1:21">
      <c r="A144" s="6">
        <v>2</v>
      </c>
      <c r="B144" s="8">
        <v>15</v>
      </c>
      <c r="C144" s="6">
        <v>1991</v>
      </c>
      <c r="D144">
        <v>0</v>
      </c>
      <c r="E144">
        <v>1</v>
      </c>
      <c r="F144">
        <v>0</v>
      </c>
      <c r="G144">
        <v>0</v>
      </c>
      <c r="K144">
        <v>0</v>
      </c>
      <c r="L144">
        <v>5</v>
      </c>
      <c r="M144" s="6">
        <v>0</v>
      </c>
      <c r="N144" s="6">
        <v>1</v>
      </c>
      <c r="O144" s="6"/>
      <c r="P144" s="11">
        <v>115</v>
      </c>
      <c r="Q144" s="11">
        <v>9.412021824947491</v>
      </c>
      <c r="R144" s="11">
        <v>2.587978175052509</v>
      </c>
      <c r="T144" s="11">
        <v>27.261904761904763</v>
      </c>
      <c r="U144" s="11">
        <v>5</v>
      </c>
    </row>
    <row r="145" spans="1:21">
      <c r="A145" s="6">
        <v>2</v>
      </c>
      <c r="B145" s="8">
        <v>7</v>
      </c>
      <c r="C145" s="6">
        <v>1701</v>
      </c>
      <c r="D145">
        <v>0</v>
      </c>
      <c r="E145">
        <v>1</v>
      </c>
      <c r="F145">
        <v>0</v>
      </c>
      <c r="G145">
        <v>0</v>
      </c>
      <c r="K145">
        <v>0</v>
      </c>
      <c r="L145">
        <v>4</v>
      </c>
      <c r="M145" s="6">
        <v>0</v>
      </c>
      <c r="N145" s="6">
        <v>1</v>
      </c>
      <c r="O145" s="6"/>
      <c r="P145" s="11">
        <v>116</v>
      </c>
      <c r="Q145" s="11">
        <v>9.5907951755991299</v>
      </c>
      <c r="R145" s="11">
        <v>8.4092048244008701</v>
      </c>
      <c r="T145" s="11">
        <v>27.5</v>
      </c>
      <c r="U145" s="11">
        <v>5</v>
      </c>
    </row>
    <row r="146" spans="1:21">
      <c r="A146" s="6">
        <v>2</v>
      </c>
      <c r="B146" s="8">
        <v>12</v>
      </c>
      <c r="C146" s="6">
        <v>1909</v>
      </c>
      <c r="D146">
        <v>0</v>
      </c>
      <c r="E146">
        <v>1</v>
      </c>
      <c r="F146">
        <v>0</v>
      </c>
      <c r="G146">
        <v>0</v>
      </c>
      <c r="K146">
        <v>0</v>
      </c>
      <c r="L146">
        <v>4</v>
      </c>
      <c r="M146" s="6">
        <v>0</v>
      </c>
      <c r="N146" s="6">
        <v>1</v>
      </c>
      <c r="O146" s="6"/>
      <c r="P146" s="11">
        <v>117</v>
      </c>
      <c r="Q146" s="11">
        <v>9.7038966831542481</v>
      </c>
      <c r="R146" s="11">
        <v>4.2961033168457519</v>
      </c>
      <c r="T146" s="11">
        <v>27.738095238095237</v>
      </c>
      <c r="U146" s="11">
        <v>5</v>
      </c>
    </row>
    <row r="147" spans="1:21">
      <c r="A147" s="6">
        <v>2</v>
      </c>
      <c r="B147" s="8">
        <v>6</v>
      </c>
      <c r="C147" s="8">
        <v>1363</v>
      </c>
      <c r="D147">
        <v>0</v>
      </c>
      <c r="E147">
        <v>1</v>
      </c>
      <c r="F147">
        <v>0</v>
      </c>
      <c r="G147">
        <v>0</v>
      </c>
      <c r="K147">
        <v>0</v>
      </c>
      <c r="L147">
        <v>6</v>
      </c>
      <c r="M147" s="8">
        <v>1</v>
      </c>
      <c r="N147" s="6">
        <v>0</v>
      </c>
      <c r="O147" s="6"/>
      <c r="P147" s="11">
        <v>118</v>
      </c>
      <c r="Q147" s="11">
        <v>9.8790215980783014</v>
      </c>
      <c r="R147" s="11">
        <v>4.1209784019216986</v>
      </c>
      <c r="T147" s="11">
        <v>27.976190476190474</v>
      </c>
      <c r="U147" s="11">
        <v>5</v>
      </c>
    </row>
    <row r="148" spans="1:21">
      <c r="A148" s="6">
        <v>2</v>
      </c>
      <c r="B148" s="8">
        <v>0</v>
      </c>
      <c r="C148" s="8">
        <v>1338</v>
      </c>
      <c r="D148">
        <v>0</v>
      </c>
      <c r="E148">
        <v>1</v>
      </c>
      <c r="F148">
        <v>0</v>
      </c>
      <c r="G148">
        <v>0</v>
      </c>
      <c r="K148">
        <v>0</v>
      </c>
      <c r="L148">
        <v>0</v>
      </c>
      <c r="M148" s="8">
        <v>1</v>
      </c>
      <c r="N148" s="6">
        <v>0</v>
      </c>
      <c r="O148" s="6"/>
      <c r="P148" s="11">
        <v>119</v>
      </c>
      <c r="Q148" s="11">
        <v>10.502904107495244</v>
      </c>
      <c r="R148" s="11">
        <v>1.4970958925047562</v>
      </c>
      <c r="T148" s="11">
        <v>28.214285714285715</v>
      </c>
      <c r="U148" s="11">
        <v>6</v>
      </c>
    </row>
    <row r="149" spans="1:21">
      <c r="A149" s="6">
        <v>2</v>
      </c>
      <c r="B149" s="8">
        <v>6</v>
      </c>
      <c r="C149" s="8">
        <v>2501</v>
      </c>
      <c r="D149">
        <v>0</v>
      </c>
      <c r="E149">
        <v>1</v>
      </c>
      <c r="F149">
        <v>0</v>
      </c>
      <c r="G149">
        <v>0</v>
      </c>
      <c r="K149">
        <v>0</v>
      </c>
      <c r="L149">
        <v>8</v>
      </c>
      <c r="M149" s="8">
        <v>0</v>
      </c>
      <c r="N149" s="6">
        <v>0</v>
      </c>
      <c r="O149" s="6"/>
      <c r="P149" s="11">
        <v>120</v>
      </c>
      <c r="Q149" s="11">
        <v>10.626950922233116</v>
      </c>
      <c r="R149" s="11">
        <v>5.3730490777668845</v>
      </c>
      <c r="T149" s="11">
        <v>28.452380952380953</v>
      </c>
      <c r="U149" s="11">
        <v>6</v>
      </c>
    </row>
    <row r="150" spans="1:21">
      <c r="A150" s="6">
        <v>2</v>
      </c>
      <c r="B150" s="8">
        <v>1</v>
      </c>
      <c r="C150" s="8">
        <v>2553</v>
      </c>
      <c r="D150">
        <v>0</v>
      </c>
      <c r="E150">
        <v>1</v>
      </c>
      <c r="F150">
        <v>0</v>
      </c>
      <c r="G150">
        <v>0</v>
      </c>
      <c r="K150">
        <v>0</v>
      </c>
      <c r="L150">
        <v>1</v>
      </c>
      <c r="M150" s="8">
        <v>1</v>
      </c>
      <c r="N150" s="6">
        <v>1</v>
      </c>
      <c r="O150" s="6"/>
      <c r="P150" s="11">
        <v>121</v>
      </c>
      <c r="Q150" s="11">
        <v>8.2518192635756336</v>
      </c>
      <c r="R150" s="11">
        <v>0.74818073642436644</v>
      </c>
      <c r="T150" s="11">
        <v>28.69047619047619</v>
      </c>
      <c r="U150" s="11">
        <v>6</v>
      </c>
    </row>
    <row r="151" spans="1:21">
      <c r="A151" s="6">
        <v>2</v>
      </c>
      <c r="B151" s="8">
        <v>5</v>
      </c>
      <c r="C151" s="8">
        <v>1429</v>
      </c>
      <c r="D151">
        <v>0</v>
      </c>
      <c r="E151">
        <v>1</v>
      </c>
      <c r="F151">
        <v>0</v>
      </c>
      <c r="G151">
        <v>0</v>
      </c>
      <c r="K151">
        <v>0</v>
      </c>
      <c r="L151">
        <v>2</v>
      </c>
      <c r="M151" s="8">
        <v>1</v>
      </c>
      <c r="N151" s="6">
        <v>1</v>
      </c>
      <c r="O151" s="6"/>
      <c r="P151" s="11">
        <v>122</v>
      </c>
      <c r="Q151" s="11">
        <v>10.408044778578049</v>
      </c>
      <c r="R151" s="11">
        <v>3.5919552214219514</v>
      </c>
      <c r="T151" s="11">
        <v>28.928571428571427</v>
      </c>
      <c r="U151" s="11">
        <v>6</v>
      </c>
    </row>
    <row r="152" spans="1:21">
      <c r="A152" s="6">
        <v>2</v>
      </c>
      <c r="B152" s="8">
        <v>4</v>
      </c>
      <c r="C152" s="8">
        <v>1995</v>
      </c>
      <c r="D152">
        <v>0</v>
      </c>
      <c r="E152">
        <v>1</v>
      </c>
      <c r="F152">
        <v>0</v>
      </c>
      <c r="G152">
        <v>0</v>
      </c>
      <c r="K152">
        <v>0</v>
      </c>
      <c r="L152">
        <v>5</v>
      </c>
      <c r="M152" s="8">
        <v>0</v>
      </c>
      <c r="N152" s="6">
        <v>0</v>
      </c>
      <c r="O152" s="6"/>
      <c r="P152" s="11">
        <v>123</v>
      </c>
      <c r="Q152" s="11">
        <v>9.488638975226765</v>
      </c>
      <c r="R152" s="11">
        <v>-0.48863897522676503</v>
      </c>
      <c r="T152" s="11">
        <v>29.166666666666668</v>
      </c>
      <c r="U152" s="11">
        <v>6</v>
      </c>
    </row>
    <row r="153" spans="1:21">
      <c r="A153" s="6">
        <v>2</v>
      </c>
      <c r="B153" s="8">
        <v>9</v>
      </c>
      <c r="C153" s="8">
        <v>2076</v>
      </c>
      <c r="D153">
        <v>0</v>
      </c>
      <c r="E153">
        <v>1</v>
      </c>
      <c r="F153">
        <v>0</v>
      </c>
      <c r="G153">
        <v>0</v>
      </c>
      <c r="K153">
        <v>0</v>
      </c>
      <c r="L153">
        <v>7</v>
      </c>
      <c r="M153" s="8">
        <v>0</v>
      </c>
      <c r="N153" s="6">
        <v>0</v>
      </c>
      <c r="O153" s="6"/>
      <c r="P153" s="11">
        <v>124</v>
      </c>
      <c r="Q153" s="11">
        <v>9.1967641170200078</v>
      </c>
      <c r="R153" s="11">
        <v>3.8032358829799922</v>
      </c>
      <c r="T153" s="11">
        <v>29.404761904761905</v>
      </c>
      <c r="U153" s="11">
        <v>6</v>
      </c>
    </row>
    <row r="154" spans="1:21">
      <c r="A154" s="6">
        <v>2</v>
      </c>
      <c r="B154" s="8">
        <v>6</v>
      </c>
      <c r="C154" s="8">
        <v>2125</v>
      </c>
      <c r="D154">
        <v>0</v>
      </c>
      <c r="E154">
        <v>1</v>
      </c>
      <c r="F154">
        <v>0</v>
      </c>
      <c r="G154">
        <v>0</v>
      </c>
      <c r="K154">
        <v>0</v>
      </c>
      <c r="L154">
        <v>3</v>
      </c>
      <c r="M154" s="8">
        <v>0</v>
      </c>
      <c r="N154" s="6">
        <v>1</v>
      </c>
      <c r="O154" s="6"/>
      <c r="P154" s="11">
        <v>125</v>
      </c>
      <c r="Q154" s="11">
        <v>7.3506556388622712</v>
      </c>
      <c r="R154" s="11">
        <v>5.6493443611377288</v>
      </c>
      <c r="T154" s="11">
        <v>29.642857142857142</v>
      </c>
      <c r="U154" s="11">
        <v>6</v>
      </c>
    </row>
    <row r="155" spans="1:21">
      <c r="A155" s="6">
        <v>2</v>
      </c>
      <c r="B155" s="8">
        <v>16</v>
      </c>
      <c r="C155" s="8">
        <v>2156</v>
      </c>
      <c r="D155">
        <v>0</v>
      </c>
      <c r="E155">
        <v>1</v>
      </c>
      <c r="F155">
        <v>0</v>
      </c>
      <c r="G155">
        <v>0</v>
      </c>
      <c r="K155">
        <v>0</v>
      </c>
      <c r="L155">
        <v>5</v>
      </c>
      <c r="M155" s="8">
        <v>1</v>
      </c>
      <c r="N155" s="6">
        <v>0</v>
      </c>
      <c r="O155" s="6"/>
      <c r="P155" s="11">
        <v>126</v>
      </c>
      <c r="Q155" s="11">
        <v>8.4853191501410397</v>
      </c>
      <c r="R155" s="11">
        <v>0.51468084985896034</v>
      </c>
      <c r="T155" s="11">
        <v>29.88095238095238</v>
      </c>
      <c r="U155" s="11">
        <v>6</v>
      </c>
    </row>
    <row r="156" spans="1:21">
      <c r="A156" s="6">
        <v>2</v>
      </c>
      <c r="B156" s="8">
        <v>3</v>
      </c>
      <c r="C156" s="8">
        <v>2204</v>
      </c>
      <c r="D156">
        <v>0</v>
      </c>
      <c r="E156">
        <v>1</v>
      </c>
      <c r="F156">
        <v>0</v>
      </c>
      <c r="G156">
        <v>0</v>
      </c>
      <c r="K156">
        <v>0</v>
      </c>
      <c r="L156">
        <v>5</v>
      </c>
      <c r="M156" s="8">
        <v>0</v>
      </c>
      <c r="N156" s="6">
        <v>0</v>
      </c>
      <c r="O156" s="6"/>
      <c r="P156" s="11">
        <v>127</v>
      </c>
      <c r="Q156" s="11">
        <v>9.1639281954717475</v>
      </c>
      <c r="R156" s="11">
        <v>4.8360718045282525</v>
      </c>
      <c r="T156" s="11">
        <v>30.11904761904762</v>
      </c>
      <c r="U156" s="11">
        <v>6</v>
      </c>
    </row>
    <row r="157" spans="1:21">
      <c r="A157" s="6">
        <v>2</v>
      </c>
      <c r="B157" s="8">
        <v>6</v>
      </c>
      <c r="C157" s="8">
        <v>2559</v>
      </c>
      <c r="D157">
        <v>0</v>
      </c>
      <c r="E157">
        <v>1</v>
      </c>
      <c r="F157">
        <v>0</v>
      </c>
      <c r="G157">
        <v>0</v>
      </c>
      <c r="K157">
        <v>0</v>
      </c>
      <c r="L157">
        <v>0</v>
      </c>
      <c r="M157" s="8">
        <v>1</v>
      </c>
      <c r="N157" s="6">
        <v>1</v>
      </c>
      <c r="O157" s="6"/>
      <c r="P157" s="11">
        <v>128</v>
      </c>
      <c r="Q157" s="11">
        <v>10.327779192571191</v>
      </c>
      <c r="R157" s="11">
        <v>3.6722208074288094</v>
      </c>
      <c r="T157" s="11">
        <v>30.357142857142858</v>
      </c>
      <c r="U157" s="11">
        <v>6</v>
      </c>
    </row>
    <row r="158" spans="1:21">
      <c r="A158" s="6">
        <v>2</v>
      </c>
      <c r="B158" s="8">
        <v>22</v>
      </c>
      <c r="C158" s="8">
        <v>2762</v>
      </c>
      <c r="D158">
        <v>0</v>
      </c>
      <c r="E158">
        <v>1</v>
      </c>
      <c r="F158">
        <v>0</v>
      </c>
      <c r="G158">
        <v>0</v>
      </c>
      <c r="K158">
        <v>0</v>
      </c>
      <c r="L158">
        <v>5</v>
      </c>
      <c r="M158" s="8">
        <v>1</v>
      </c>
      <c r="N158" s="6">
        <v>1</v>
      </c>
      <c r="O158" s="6"/>
      <c r="P158" s="11">
        <v>129</v>
      </c>
      <c r="Q158" s="11">
        <v>6.0116797268387749</v>
      </c>
      <c r="R158" s="11">
        <v>-1.0116797268387749</v>
      </c>
      <c r="T158" s="11">
        <v>30.595238095238095</v>
      </c>
      <c r="U158" s="11">
        <v>6</v>
      </c>
    </row>
    <row r="159" spans="1:21">
      <c r="A159" s="6">
        <v>2</v>
      </c>
      <c r="B159" s="8">
        <v>11</v>
      </c>
      <c r="C159" s="8">
        <v>1803</v>
      </c>
      <c r="D159">
        <v>0</v>
      </c>
      <c r="E159">
        <v>1</v>
      </c>
      <c r="F159">
        <v>0</v>
      </c>
      <c r="G159">
        <v>0</v>
      </c>
      <c r="K159">
        <v>0</v>
      </c>
      <c r="L159">
        <v>6</v>
      </c>
      <c r="M159" s="8">
        <v>1</v>
      </c>
      <c r="N159" s="6">
        <v>1</v>
      </c>
      <c r="O159" s="6"/>
      <c r="P159" s="11">
        <v>130</v>
      </c>
      <c r="Q159" s="11">
        <v>6.5917810075247054</v>
      </c>
      <c r="R159" s="11">
        <v>3.4082189924752946</v>
      </c>
      <c r="T159" s="11">
        <v>30.833333333333332</v>
      </c>
      <c r="U159" s="11">
        <v>6</v>
      </c>
    </row>
    <row r="160" spans="1:21">
      <c r="A160" s="6">
        <v>2</v>
      </c>
      <c r="B160" s="8">
        <v>24</v>
      </c>
      <c r="C160" s="8">
        <v>3488</v>
      </c>
      <c r="D160">
        <v>0</v>
      </c>
      <c r="E160">
        <v>1</v>
      </c>
      <c r="F160">
        <v>0</v>
      </c>
      <c r="G160">
        <v>0</v>
      </c>
      <c r="K160">
        <v>0</v>
      </c>
      <c r="L160">
        <v>3</v>
      </c>
      <c r="M160" s="8">
        <v>0</v>
      </c>
      <c r="N160" s="6">
        <v>1</v>
      </c>
      <c r="O160" s="6"/>
      <c r="P160" s="11">
        <v>131</v>
      </c>
      <c r="Q160" s="11">
        <v>5.1506488951288434</v>
      </c>
      <c r="R160" s="11">
        <v>0.84935110487115661</v>
      </c>
      <c r="T160" s="11">
        <v>31.071428571428569</v>
      </c>
      <c r="U160" s="11">
        <v>6</v>
      </c>
    </row>
    <row r="161" spans="1:21">
      <c r="A161" s="6">
        <v>2</v>
      </c>
      <c r="B161" s="8">
        <v>2</v>
      </c>
      <c r="C161" s="8">
        <v>2720</v>
      </c>
      <c r="D161">
        <v>0</v>
      </c>
      <c r="E161">
        <v>1</v>
      </c>
      <c r="F161">
        <v>0</v>
      </c>
      <c r="G161">
        <v>0</v>
      </c>
      <c r="K161">
        <v>0</v>
      </c>
      <c r="L161">
        <v>2</v>
      </c>
      <c r="M161" s="8">
        <v>0</v>
      </c>
      <c r="N161" s="6">
        <v>0</v>
      </c>
      <c r="O161" s="6"/>
      <c r="P161" s="11">
        <v>132</v>
      </c>
      <c r="Q161" s="11">
        <v>8.5911237862409884</v>
      </c>
      <c r="R161" s="11">
        <v>6.4088762137590116</v>
      </c>
      <c r="T161" s="11">
        <v>31.30952380952381</v>
      </c>
      <c r="U161" s="11">
        <v>6</v>
      </c>
    </row>
    <row r="162" spans="1:21">
      <c r="A162" s="6">
        <v>2</v>
      </c>
      <c r="B162" s="8">
        <v>18</v>
      </c>
      <c r="C162" s="8">
        <v>1768</v>
      </c>
      <c r="D162">
        <v>0</v>
      </c>
      <c r="E162">
        <v>1</v>
      </c>
      <c r="F162">
        <v>0</v>
      </c>
      <c r="G162">
        <v>0</v>
      </c>
      <c r="K162">
        <v>0</v>
      </c>
      <c r="L162">
        <v>7</v>
      </c>
      <c r="M162" s="8">
        <v>0</v>
      </c>
      <c r="N162" s="6">
        <v>1</v>
      </c>
      <c r="O162" s="6"/>
      <c r="P162" s="11">
        <v>133</v>
      </c>
      <c r="Q162" s="11">
        <v>7.6352336256138607</v>
      </c>
      <c r="R162" s="11">
        <v>5.3647663743861393</v>
      </c>
      <c r="T162" s="11">
        <v>31.547619047619047</v>
      </c>
      <c r="U162" s="11">
        <v>6</v>
      </c>
    </row>
    <row r="163" spans="1:21">
      <c r="A163" s="6">
        <v>2</v>
      </c>
      <c r="B163" s="8">
        <v>13</v>
      </c>
      <c r="C163" s="8">
        <v>2197</v>
      </c>
      <c r="D163">
        <v>0</v>
      </c>
      <c r="E163">
        <v>1</v>
      </c>
      <c r="F163">
        <v>0</v>
      </c>
      <c r="G163">
        <v>0</v>
      </c>
      <c r="K163">
        <v>0</v>
      </c>
      <c r="L163">
        <v>4</v>
      </c>
      <c r="M163" s="8">
        <v>0</v>
      </c>
      <c r="N163" s="6">
        <v>1</v>
      </c>
      <c r="O163" s="6"/>
      <c r="P163" s="11">
        <v>134</v>
      </c>
      <c r="Q163" s="11">
        <v>8.9632642304546035</v>
      </c>
      <c r="R163" s="11">
        <v>2.0367357695453965</v>
      </c>
      <c r="T163" s="11">
        <v>31.785714285714285</v>
      </c>
      <c r="U163" s="11">
        <v>6</v>
      </c>
    </row>
    <row r="164" spans="1:21">
      <c r="A164" s="6">
        <v>2</v>
      </c>
      <c r="B164" s="8">
        <v>9</v>
      </c>
      <c r="C164" s="8">
        <v>2314</v>
      </c>
      <c r="D164">
        <v>0</v>
      </c>
      <c r="E164">
        <v>1</v>
      </c>
      <c r="F164">
        <v>0</v>
      </c>
      <c r="G164">
        <v>0</v>
      </c>
      <c r="K164">
        <v>0</v>
      </c>
      <c r="L164">
        <v>5</v>
      </c>
      <c r="M164" s="8">
        <v>0</v>
      </c>
      <c r="N164" s="6">
        <v>1</v>
      </c>
      <c r="O164" s="6"/>
      <c r="P164" s="11">
        <v>135</v>
      </c>
      <c r="Q164" s="11">
        <v>7.4053821747760384</v>
      </c>
      <c r="R164" s="11">
        <v>0.59461782522396156</v>
      </c>
      <c r="T164" s="11">
        <v>32.023809523809518</v>
      </c>
      <c r="U164" s="11">
        <v>6</v>
      </c>
    </row>
    <row r="165" spans="1:21">
      <c r="A165" s="6">
        <v>2</v>
      </c>
      <c r="B165" s="8">
        <v>21</v>
      </c>
      <c r="C165" s="8">
        <v>2008</v>
      </c>
      <c r="D165">
        <v>0</v>
      </c>
      <c r="E165">
        <v>1</v>
      </c>
      <c r="F165">
        <v>0</v>
      </c>
      <c r="G165">
        <v>0</v>
      </c>
      <c r="K165">
        <v>0</v>
      </c>
      <c r="L165">
        <v>1</v>
      </c>
      <c r="M165" s="8">
        <v>0</v>
      </c>
      <c r="N165" s="6">
        <v>1</v>
      </c>
      <c r="O165" s="6"/>
      <c r="P165" s="11">
        <v>136</v>
      </c>
      <c r="Q165" s="11">
        <v>7.7337413902586398</v>
      </c>
      <c r="R165" s="11">
        <v>2.2662586097413602</v>
      </c>
      <c r="T165" s="11">
        <v>32.261904761904759</v>
      </c>
      <c r="U165" s="11">
        <v>6</v>
      </c>
    </row>
    <row r="166" spans="1:21">
      <c r="A166" s="6">
        <v>2</v>
      </c>
      <c r="B166" s="8">
        <v>1</v>
      </c>
      <c r="C166" s="8">
        <v>2549</v>
      </c>
      <c r="D166">
        <v>0</v>
      </c>
      <c r="E166">
        <v>1</v>
      </c>
      <c r="F166">
        <v>0</v>
      </c>
      <c r="G166">
        <v>0</v>
      </c>
      <c r="K166">
        <v>0</v>
      </c>
      <c r="L166">
        <v>2</v>
      </c>
      <c r="M166" s="8">
        <v>1</v>
      </c>
      <c r="N166" s="6">
        <v>1</v>
      </c>
      <c r="O166" s="6"/>
      <c r="P166" s="11">
        <v>137</v>
      </c>
      <c r="Q166" s="11">
        <v>8.244522392120464</v>
      </c>
      <c r="R166" s="11">
        <v>4.755477607879536</v>
      </c>
      <c r="T166" s="11">
        <v>32.5</v>
      </c>
      <c r="U166" s="11">
        <v>6</v>
      </c>
    </row>
    <row r="167" spans="1:21">
      <c r="A167" s="6">
        <v>2</v>
      </c>
      <c r="B167" s="8">
        <v>5</v>
      </c>
      <c r="C167" s="8">
        <v>1273</v>
      </c>
      <c r="D167">
        <v>0</v>
      </c>
      <c r="E167">
        <v>1</v>
      </c>
      <c r="F167">
        <v>0</v>
      </c>
      <c r="G167">
        <v>0</v>
      </c>
      <c r="K167">
        <v>0</v>
      </c>
      <c r="L167">
        <v>5</v>
      </c>
      <c r="M167" s="8">
        <v>1</v>
      </c>
      <c r="N167" s="6">
        <v>1</v>
      </c>
      <c r="O167" s="6"/>
      <c r="P167" s="11">
        <v>138</v>
      </c>
      <c r="Q167" s="11">
        <v>8.7151706009788601</v>
      </c>
      <c r="R167" s="11">
        <v>1.2848293990211399</v>
      </c>
      <c r="T167" s="11">
        <v>32.738095238095241</v>
      </c>
      <c r="U167" s="11">
        <v>6</v>
      </c>
    </row>
    <row r="168" spans="1:21">
      <c r="A168" s="6">
        <v>2</v>
      </c>
      <c r="B168" s="8">
        <v>6</v>
      </c>
      <c r="C168" s="8">
        <v>1582</v>
      </c>
      <c r="D168">
        <v>0</v>
      </c>
      <c r="E168">
        <v>1</v>
      </c>
      <c r="F168">
        <v>0</v>
      </c>
      <c r="G168">
        <v>0</v>
      </c>
      <c r="K168">
        <v>0</v>
      </c>
      <c r="L168">
        <v>2</v>
      </c>
      <c r="M168" s="8">
        <v>0</v>
      </c>
      <c r="N168" s="6">
        <v>0</v>
      </c>
      <c r="O168" s="6"/>
      <c r="P168" s="11">
        <v>139</v>
      </c>
      <c r="Q168" s="11">
        <v>9.094607916647643</v>
      </c>
      <c r="R168" s="11">
        <v>2.905392083352357</v>
      </c>
      <c r="T168" s="11">
        <v>32.976190476190474</v>
      </c>
      <c r="U168" s="11">
        <v>6</v>
      </c>
    </row>
    <row r="169" spans="1:21">
      <c r="A169" s="6">
        <v>2</v>
      </c>
      <c r="B169" s="8">
        <v>7</v>
      </c>
      <c r="C169" s="8">
        <v>908</v>
      </c>
      <c r="D169">
        <v>0</v>
      </c>
      <c r="E169">
        <v>1</v>
      </c>
      <c r="F169">
        <v>0</v>
      </c>
      <c r="G169">
        <v>0</v>
      </c>
      <c r="K169">
        <v>0</v>
      </c>
      <c r="L169">
        <v>0</v>
      </c>
      <c r="M169" s="8">
        <v>0</v>
      </c>
      <c r="N169" s="6">
        <v>1</v>
      </c>
      <c r="O169" s="6"/>
      <c r="P169" s="11">
        <v>140</v>
      </c>
      <c r="Q169" s="11">
        <v>10.218326120743656</v>
      </c>
      <c r="R169" s="11">
        <v>2.7816738792563438</v>
      </c>
      <c r="T169" s="11">
        <v>33.214285714285715</v>
      </c>
      <c r="U169" s="11">
        <v>6</v>
      </c>
    </row>
    <row r="170" spans="1:21">
      <c r="A170" s="6">
        <v>2</v>
      </c>
      <c r="B170" s="8">
        <v>15</v>
      </c>
      <c r="C170" s="8">
        <v>2182</v>
      </c>
      <c r="D170">
        <v>0</v>
      </c>
      <c r="E170">
        <v>1</v>
      </c>
      <c r="F170">
        <v>0</v>
      </c>
      <c r="G170">
        <v>0</v>
      </c>
      <c r="K170">
        <v>0</v>
      </c>
      <c r="L170">
        <v>7</v>
      </c>
      <c r="M170" s="8">
        <v>1</v>
      </c>
      <c r="N170" s="6">
        <v>0</v>
      </c>
      <c r="O170" s="6"/>
      <c r="P170" s="11">
        <v>141</v>
      </c>
      <c r="Q170" s="11">
        <v>10.265755785202254</v>
      </c>
      <c r="R170" s="11">
        <v>-0.26575578520225385</v>
      </c>
      <c r="T170" s="11">
        <v>33.452380952380949</v>
      </c>
      <c r="U170" s="11">
        <v>6</v>
      </c>
    </row>
    <row r="171" spans="1:21">
      <c r="A171" s="6">
        <v>2</v>
      </c>
      <c r="B171" s="8">
        <v>2</v>
      </c>
      <c r="C171" s="8">
        <v>1666</v>
      </c>
      <c r="D171">
        <v>0</v>
      </c>
      <c r="E171">
        <v>1</v>
      </c>
      <c r="F171">
        <v>0</v>
      </c>
      <c r="G171">
        <v>0</v>
      </c>
      <c r="K171">
        <v>0</v>
      </c>
      <c r="L171">
        <v>6</v>
      </c>
      <c r="M171" s="8">
        <v>1</v>
      </c>
      <c r="N171" s="6">
        <v>0</v>
      </c>
      <c r="O171" s="6"/>
      <c r="P171" s="11">
        <v>142</v>
      </c>
      <c r="Q171" s="11">
        <v>5.3877972174218325</v>
      </c>
      <c r="R171" s="11">
        <v>2.6122027825781675</v>
      </c>
      <c r="T171" s="11">
        <v>33.69047619047619</v>
      </c>
      <c r="U171" s="11">
        <v>6</v>
      </c>
    </row>
    <row r="172" spans="1:21">
      <c r="A172" s="6">
        <v>2</v>
      </c>
      <c r="B172" s="8">
        <v>7</v>
      </c>
      <c r="C172" s="8">
        <v>1924</v>
      </c>
      <c r="D172">
        <v>0</v>
      </c>
      <c r="E172">
        <v>1</v>
      </c>
      <c r="F172">
        <v>0</v>
      </c>
      <c r="G172">
        <v>0</v>
      </c>
      <c r="K172">
        <v>0</v>
      </c>
      <c r="L172">
        <v>2</v>
      </c>
      <c r="M172" s="8">
        <v>1</v>
      </c>
      <c r="N172" s="6">
        <v>0</v>
      </c>
      <c r="O172" s="6"/>
      <c r="P172" s="11">
        <v>143</v>
      </c>
      <c r="Q172" s="11">
        <v>9.1019047881028126</v>
      </c>
      <c r="R172" s="11">
        <v>5.8980952118971874</v>
      </c>
      <c r="T172" s="11">
        <v>33.928571428571431</v>
      </c>
      <c r="U172" s="11">
        <v>6</v>
      </c>
    </row>
    <row r="173" spans="1:21">
      <c r="A173" s="6">
        <v>2</v>
      </c>
      <c r="B173" s="8">
        <v>8</v>
      </c>
      <c r="C173" s="8">
        <v>1526</v>
      </c>
      <c r="D173">
        <v>0</v>
      </c>
      <c r="E173">
        <v>1</v>
      </c>
      <c r="F173">
        <v>0</v>
      </c>
      <c r="G173">
        <v>0</v>
      </c>
      <c r="K173">
        <v>0</v>
      </c>
      <c r="L173">
        <v>5</v>
      </c>
      <c r="M173" s="8">
        <v>0</v>
      </c>
      <c r="N173" s="6">
        <v>1</v>
      </c>
      <c r="O173" s="6"/>
      <c r="P173" s="11">
        <v>144</v>
      </c>
      <c r="Q173" s="11">
        <v>8.04385842710332</v>
      </c>
      <c r="R173" s="11">
        <v>-1.04385842710332</v>
      </c>
      <c r="T173" s="11">
        <v>34.166666666666664</v>
      </c>
      <c r="U173" s="11">
        <v>6</v>
      </c>
    </row>
    <row r="174" spans="1:21">
      <c r="A174" s="6">
        <v>2</v>
      </c>
      <c r="B174" s="8">
        <v>10</v>
      </c>
      <c r="C174" s="8">
        <v>1290</v>
      </c>
      <c r="D174">
        <v>0</v>
      </c>
      <c r="E174">
        <v>1</v>
      </c>
      <c r="F174">
        <v>0</v>
      </c>
      <c r="G174">
        <v>0</v>
      </c>
      <c r="K174">
        <v>0</v>
      </c>
      <c r="L174">
        <v>4</v>
      </c>
      <c r="M174" s="8">
        <v>0</v>
      </c>
      <c r="N174" s="6">
        <v>0</v>
      </c>
      <c r="O174" s="6"/>
      <c r="P174" s="11">
        <v>145</v>
      </c>
      <c r="Q174" s="11">
        <v>8.8027330584408876</v>
      </c>
      <c r="R174" s="11">
        <v>3.1972669415591124</v>
      </c>
      <c r="T174" s="11">
        <v>34.404761904761905</v>
      </c>
      <c r="U174" s="11">
        <v>6</v>
      </c>
    </row>
    <row r="175" spans="1:21">
      <c r="A175" s="6">
        <v>2</v>
      </c>
      <c r="B175" s="8">
        <v>0</v>
      </c>
      <c r="C175" s="8">
        <v>2033</v>
      </c>
      <c r="D175">
        <v>0</v>
      </c>
      <c r="E175">
        <v>1</v>
      </c>
      <c r="F175">
        <v>0</v>
      </c>
      <c r="G175">
        <v>0</v>
      </c>
      <c r="K175">
        <v>0</v>
      </c>
      <c r="L175">
        <v>1</v>
      </c>
      <c r="M175" s="8">
        <v>1</v>
      </c>
      <c r="N175" s="6">
        <v>1</v>
      </c>
      <c r="O175" s="6"/>
      <c r="P175" s="11">
        <v>146</v>
      </c>
      <c r="Q175" s="11">
        <v>6.8106871511797724</v>
      </c>
      <c r="R175" s="11">
        <v>-0.81068715117977241</v>
      </c>
      <c r="T175" s="11">
        <v>34.642857142857139</v>
      </c>
      <c r="U175" s="11">
        <v>6</v>
      </c>
    </row>
    <row r="176" spans="1:21">
      <c r="A176" s="6">
        <v>2</v>
      </c>
      <c r="B176" s="8">
        <v>3</v>
      </c>
      <c r="C176" s="8">
        <v>1522</v>
      </c>
      <c r="D176">
        <v>0</v>
      </c>
      <c r="E176">
        <v>1</v>
      </c>
      <c r="F176">
        <v>0</v>
      </c>
      <c r="G176">
        <v>0</v>
      </c>
      <c r="K176">
        <v>0</v>
      </c>
      <c r="L176">
        <v>6</v>
      </c>
      <c r="M176" s="8">
        <v>1</v>
      </c>
      <c r="N176" s="6">
        <v>1</v>
      </c>
      <c r="O176" s="6"/>
      <c r="P176" s="11">
        <v>147</v>
      </c>
      <c r="Q176" s="11">
        <v>6.719476257990161</v>
      </c>
      <c r="R176" s="11">
        <v>-6.719476257990161</v>
      </c>
      <c r="T176" s="11">
        <v>34.88095238095238</v>
      </c>
      <c r="U176" s="11">
        <v>6</v>
      </c>
    </row>
    <row r="177" spans="1:21">
      <c r="A177" s="6">
        <v>2</v>
      </c>
      <c r="B177" s="8">
        <v>12</v>
      </c>
      <c r="C177" s="8">
        <v>1989</v>
      </c>
      <c r="D177">
        <v>0</v>
      </c>
      <c r="E177">
        <v>1</v>
      </c>
      <c r="F177">
        <v>0</v>
      </c>
      <c r="G177">
        <v>0</v>
      </c>
      <c r="K177">
        <v>0</v>
      </c>
      <c r="L177">
        <v>0</v>
      </c>
      <c r="M177" s="8">
        <v>0</v>
      </c>
      <c r="N177" s="6">
        <v>0</v>
      </c>
      <c r="O177" s="6"/>
      <c r="P177" s="11">
        <v>148</v>
      </c>
      <c r="Q177" s="11">
        <v>10.962607009170886</v>
      </c>
      <c r="R177" s="11">
        <v>-4.9626070091708865</v>
      </c>
      <c r="T177" s="11">
        <v>35.11904761904762</v>
      </c>
      <c r="U177" s="11">
        <v>6</v>
      </c>
    </row>
    <row r="178" spans="1:21">
      <c r="A178" s="6">
        <v>2</v>
      </c>
      <c r="B178" s="8">
        <v>13</v>
      </c>
      <c r="C178" s="8">
        <v>2570</v>
      </c>
      <c r="D178">
        <v>0</v>
      </c>
      <c r="E178">
        <v>1</v>
      </c>
      <c r="F178">
        <v>0</v>
      </c>
      <c r="G178">
        <v>0</v>
      </c>
      <c r="K178">
        <v>0</v>
      </c>
      <c r="L178">
        <v>5</v>
      </c>
      <c r="M178" s="8">
        <v>1</v>
      </c>
      <c r="N178" s="6">
        <v>1</v>
      </c>
      <c r="O178" s="6"/>
      <c r="P178" s="11">
        <v>149</v>
      </c>
      <c r="Q178" s="11">
        <v>11.152325667005277</v>
      </c>
      <c r="R178" s="11">
        <v>-10.152325667005277</v>
      </c>
      <c r="T178" s="11">
        <v>35.357142857142854</v>
      </c>
      <c r="U178" s="11">
        <v>6</v>
      </c>
    </row>
    <row r="179" spans="1:21">
      <c r="A179" s="6">
        <v>2</v>
      </c>
      <c r="B179" s="8">
        <v>17</v>
      </c>
      <c r="C179" s="8">
        <v>2889</v>
      </c>
      <c r="D179">
        <v>0</v>
      </c>
      <c r="E179">
        <v>1</v>
      </c>
      <c r="F179">
        <v>0</v>
      </c>
      <c r="G179">
        <v>0</v>
      </c>
      <c r="K179">
        <v>0</v>
      </c>
      <c r="L179">
        <v>1</v>
      </c>
      <c r="M179" s="8">
        <v>0</v>
      </c>
      <c r="N179" s="6">
        <v>1</v>
      </c>
      <c r="O179" s="6"/>
      <c r="P179" s="11">
        <v>150</v>
      </c>
      <c r="Q179" s="11">
        <v>7.0514839092003463</v>
      </c>
      <c r="R179" s="11">
        <v>-2.0514839092003463</v>
      </c>
      <c r="T179" s="11">
        <v>35.595238095238095</v>
      </c>
      <c r="U179" s="11">
        <v>7</v>
      </c>
    </row>
    <row r="180" spans="1:21">
      <c r="A180" s="6">
        <v>2</v>
      </c>
      <c r="B180" s="8">
        <v>8</v>
      </c>
      <c r="C180" s="8">
        <v>1409</v>
      </c>
      <c r="D180">
        <v>0</v>
      </c>
      <c r="E180">
        <v>1</v>
      </c>
      <c r="F180">
        <v>0</v>
      </c>
      <c r="G180">
        <v>0</v>
      </c>
      <c r="K180">
        <v>0</v>
      </c>
      <c r="L180">
        <v>0</v>
      </c>
      <c r="M180" s="8">
        <v>0</v>
      </c>
      <c r="N180" s="6">
        <v>0</v>
      </c>
      <c r="O180" s="6"/>
      <c r="P180" s="11">
        <v>151</v>
      </c>
      <c r="Q180" s="11">
        <v>9.1164985310131499</v>
      </c>
      <c r="R180" s="11">
        <v>-5.1164985310131499</v>
      </c>
      <c r="T180" s="11">
        <v>35.833333333333336</v>
      </c>
      <c r="U180" s="11">
        <v>7</v>
      </c>
    </row>
    <row r="181" spans="1:21">
      <c r="A181" s="6">
        <v>2</v>
      </c>
      <c r="B181" s="8">
        <v>13</v>
      </c>
      <c r="C181" s="8">
        <v>1991</v>
      </c>
      <c r="D181">
        <v>0</v>
      </c>
      <c r="E181">
        <v>1</v>
      </c>
      <c r="F181">
        <v>0</v>
      </c>
      <c r="G181">
        <v>0</v>
      </c>
      <c r="K181">
        <v>0</v>
      </c>
      <c r="L181">
        <v>0</v>
      </c>
      <c r="M181" s="8">
        <v>1</v>
      </c>
      <c r="N181" s="6">
        <v>1</v>
      </c>
      <c r="O181" s="6"/>
      <c r="P181" s="11">
        <v>152</v>
      </c>
      <c r="Q181" s="11">
        <v>9.412021824947491</v>
      </c>
      <c r="R181" s="11">
        <v>-0.41202182494749096</v>
      </c>
      <c r="T181" s="11">
        <v>36.071428571428569</v>
      </c>
      <c r="U181" s="11">
        <v>7</v>
      </c>
    </row>
    <row r="182" spans="1:21">
      <c r="A182" s="6">
        <v>2</v>
      </c>
      <c r="B182" s="8">
        <v>1</v>
      </c>
      <c r="C182" s="8">
        <v>1701</v>
      </c>
      <c r="D182">
        <v>0</v>
      </c>
      <c r="E182">
        <v>1</v>
      </c>
      <c r="F182">
        <v>0</v>
      </c>
      <c r="G182">
        <v>0</v>
      </c>
      <c r="K182">
        <v>0</v>
      </c>
      <c r="L182">
        <v>4</v>
      </c>
      <c r="M182" s="8">
        <v>0</v>
      </c>
      <c r="N182" s="6">
        <v>0</v>
      </c>
      <c r="O182" s="6"/>
      <c r="P182" s="11">
        <v>153</v>
      </c>
      <c r="Q182" s="11">
        <v>9.5907951755991299</v>
      </c>
      <c r="R182" s="11">
        <v>-3.5907951755991299</v>
      </c>
      <c r="T182" s="11">
        <v>36.30952380952381</v>
      </c>
      <c r="U182" s="11">
        <v>7</v>
      </c>
    </row>
    <row r="183" spans="1:21">
      <c r="A183" s="6">
        <v>2</v>
      </c>
      <c r="B183" s="8">
        <v>2</v>
      </c>
      <c r="C183" s="8">
        <v>1740</v>
      </c>
      <c r="D183">
        <v>0</v>
      </c>
      <c r="E183">
        <v>1</v>
      </c>
      <c r="F183">
        <v>0</v>
      </c>
      <c r="G183">
        <v>0</v>
      </c>
      <c r="K183">
        <v>0</v>
      </c>
      <c r="L183">
        <v>0</v>
      </c>
      <c r="M183" s="8">
        <v>1</v>
      </c>
      <c r="N183" s="6">
        <v>0</v>
      </c>
      <c r="O183" s="6"/>
      <c r="P183" s="11">
        <v>154</v>
      </c>
      <c r="Q183" s="11">
        <v>9.7038966831542481</v>
      </c>
      <c r="R183" s="11">
        <v>6.2961033168457519</v>
      </c>
      <c r="T183" s="11">
        <v>36.547619047619044</v>
      </c>
      <c r="U183" s="11">
        <v>7</v>
      </c>
    </row>
    <row r="184" spans="1:21">
      <c r="A184" s="6">
        <v>2</v>
      </c>
      <c r="B184" s="8">
        <v>10</v>
      </c>
      <c r="C184" s="8">
        <v>1298</v>
      </c>
      <c r="D184">
        <v>0</v>
      </c>
      <c r="E184">
        <v>1</v>
      </c>
      <c r="F184">
        <v>0</v>
      </c>
      <c r="G184">
        <v>0</v>
      </c>
      <c r="K184">
        <v>0</v>
      </c>
      <c r="L184">
        <v>4</v>
      </c>
      <c r="M184" s="8">
        <v>0</v>
      </c>
      <c r="N184" s="6">
        <v>0</v>
      </c>
      <c r="O184" s="6"/>
      <c r="P184" s="11">
        <v>155</v>
      </c>
      <c r="Q184" s="11">
        <v>9.8790215980783014</v>
      </c>
      <c r="R184" s="11">
        <v>-6.8790215980783014</v>
      </c>
      <c r="T184" s="11">
        <v>36.785714285714285</v>
      </c>
      <c r="U184" s="11">
        <v>7</v>
      </c>
    </row>
    <row r="185" spans="1:21">
      <c r="A185" s="6">
        <v>2</v>
      </c>
      <c r="B185" s="8">
        <v>0</v>
      </c>
      <c r="C185" s="8">
        <v>1694</v>
      </c>
      <c r="D185">
        <v>0</v>
      </c>
      <c r="E185">
        <v>1</v>
      </c>
      <c r="F185">
        <v>0</v>
      </c>
      <c r="G185">
        <v>0</v>
      </c>
      <c r="K185">
        <v>0</v>
      </c>
      <c r="L185">
        <v>0</v>
      </c>
      <c r="M185" s="8">
        <v>1</v>
      </c>
      <c r="N185" s="6">
        <v>0</v>
      </c>
      <c r="O185" s="6"/>
      <c r="P185" s="11">
        <v>156</v>
      </c>
      <c r="Q185" s="11">
        <v>11.174216281370784</v>
      </c>
      <c r="R185" s="11">
        <v>-5.1742162813707839</v>
      </c>
      <c r="T185" s="11">
        <v>37.023809523809526</v>
      </c>
      <c r="U185" s="11">
        <v>7</v>
      </c>
    </row>
    <row r="186" spans="1:21">
      <c r="A186" s="6">
        <v>2</v>
      </c>
      <c r="B186" s="8">
        <v>5</v>
      </c>
      <c r="C186" s="8">
        <v>2649</v>
      </c>
      <c r="D186">
        <v>0</v>
      </c>
      <c r="E186">
        <v>1</v>
      </c>
      <c r="F186">
        <v>0</v>
      </c>
      <c r="G186">
        <v>0</v>
      </c>
      <c r="K186">
        <v>0</v>
      </c>
      <c r="L186">
        <v>11</v>
      </c>
      <c r="M186" s="8">
        <v>0</v>
      </c>
      <c r="N186" s="6">
        <v>1</v>
      </c>
      <c r="O186" s="6"/>
      <c r="P186" s="11">
        <v>157</v>
      </c>
      <c r="Q186" s="11">
        <v>11.91484873407043</v>
      </c>
      <c r="R186" s="11">
        <v>10.08515126592957</v>
      </c>
      <c r="T186" s="11">
        <v>37.261904761904759</v>
      </c>
      <c r="U186" s="11">
        <v>7</v>
      </c>
    </row>
    <row r="187" spans="1:21">
      <c r="A187" s="6">
        <v>2</v>
      </c>
      <c r="B187" s="8">
        <v>1</v>
      </c>
      <c r="C187" s="8">
        <v>2553</v>
      </c>
      <c r="D187">
        <v>0</v>
      </c>
      <c r="E187">
        <v>1</v>
      </c>
      <c r="F187">
        <v>0</v>
      </c>
      <c r="G187">
        <v>0</v>
      </c>
      <c r="K187">
        <v>0</v>
      </c>
      <c r="L187">
        <v>0</v>
      </c>
      <c r="M187" s="8">
        <v>1</v>
      </c>
      <c r="N187" s="6">
        <v>0</v>
      </c>
      <c r="O187" s="6"/>
      <c r="P187" s="11">
        <v>158</v>
      </c>
      <c r="Q187" s="11">
        <v>8.4159988713169334</v>
      </c>
      <c r="R187" s="11">
        <v>2.5840011286830666</v>
      </c>
      <c r="T187" s="11">
        <v>37.5</v>
      </c>
      <c r="U187" s="11">
        <v>7</v>
      </c>
    </row>
    <row r="188" spans="1:21">
      <c r="A188" s="6">
        <v>2</v>
      </c>
      <c r="B188" s="8">
        <v>4</v>
      </c>
      <c r="C188" s="8">
        <v>1429</v>
      </c>
      <c r="D188">
        <v>0</v>
      </c>
      <c r="E188">
        <v>1</v>
      </c>
      <c r="F188">
        <v>0</v>
      </c>
      <c r="G188">
        <v>0</v>
      </c>
      <c r="K188">
        <v>0</v>
      </c>
      <c r="L188">
        <v>2</v>
      </c>
      <c r="M188" s="8">
        <v>0</v>
      </c>
      <c r="N188" s="6">
        <v>0</v>
      </c>
      <c r="O188" s="6"/>
      <c r="P188" s="11">
        <v>159</v>
      </c>
      <c r="Q188" s="11">
        <v>14.563613072296747</v>
      </c>
      <c r="R188" s="11">
        <v>9.4363869277032535</v>
      </c>
      <c r="T188" s="11">
        <v>37.738095238095241</v>
      </c>
      <c r="U188" s="11">
        <v>7</v>
      </c>
    </row>
    <row r="189" spans="1:21">
      <c r="A189" s="6">
        <v>2</v>
      </c>
      <c r="B189" s="8">
        <v>0</v>
      </c>
      <c r="C189" s="8">
        <v>1995</v>
      </c>
      <c r="D189">
        <v>0</v>
      </c>
      <c r="E189">
        <v>1</v>
      </c>
      <c r="F189">
        <v>0</v>
      </c>
      <c r="G189">
        <v>0</v>
      </c>
      <c r="K189">
        <v>0</v>
      </c>
      <c r="L189">
        <v>8</v>
      </c>
      <c r="M189" s="8">
        <v>1</v>
      </c>
      <c r="N189" s="6">
        <v>1</v>
      </c>
      <c r="O189" s="6"/>
      <c r="P189" s="11">
        <v>160</v>
      </c>
      <c r="Q189" s="11">
        <v>11.761614433511882</v>
      </c>
      <c r="R189" s="11">
        <v>-9.7616144335118822</v>
      </c>
      <c r="T189" s="11">
        <v>37.976190476190474</v>
      </c>
      <c r="U189" s="11">
        <v>7</v>
      </c>
    </row>
    <row r="190" spans="1:21">
      <c r="A190" s="6">
        <v>2</v>
      </c>
      <c r="B190" s="8">
        <v>3</v>
      </c>
      <c r="C190" s="8">
        <v>2149</v>
      </c>
      <c r="D190">
        <v>0</v>
      </c>
      <c r="E190">
        <v>1</v>
      </c>
      <c r="F190">
        <v>0</v>
      </c>
      <c r="G190">
        <v>0</v>
      </c>
      <c r="K190">
        <v>0</v>
      </c>
      <c r="L190">
        <v>6</v>
      </c>
      <c r="M190" s="8">
        <v>0</v>
      </c>
      <c r="N190" s="6">
        <v>1</v>
      </c>
      <c r="O190" s="6"/>
      <c r="P190" s="11">
        <v>161</v>
      </c>
      <c r="Q190" s="11">
        <v>8.2883036208514778</v>
      </c>
      <c r="R190" s="11">
        <v>9.7116963791485222</v>
      </c>
      <c r="T190" s="11">
        <v>38.214285714285715</v>
      </c>
      <c r="U190" s="11">
        <v>7</v>
      </c>
    </row>
    <row r="191" spans="1:21">
      <c r="A191" s="6">
        <v>2</v>
      </c>
      <c r="B191" s="8">
        <v>8</v>
      </c>
      <c r="C191" s="8">
        <v>2125</v>
      </c>
      <c r="D191">
        <v>0</v>
      </c>
      <c r="E191">
        <v>1</v>
      </c>
      <c r="F191">
        <v>0</v>
      </c>
      <c r="G191">
        <v>0</v>
      </c>
      <c r="K191">
        <v>0</v>
      </c>
      <c r="L191">
        <v>3</v>
      </c>
      <c r="M191" s="8">
        <v>1</v>
      </c>
      <c r="N191" s="6">
        <v>0</v>
      </c>
      <c r="O191" s="6"/>
      <c r="P191" s="11">
        <v>162</v>
      </c>
      <c r="Q191" s="11">
        <v>9.8534825479852106</v>
      </c>
      <c r="R191" s="11">
        <v>3.1465174520147894</v>
      </c>
      <c r="T191" s="11">
        <v>38.452380952380949</v>
      </c>
      <c r="U191" s="11">
        <v>7</v>
      </c>
    </row>
    <row r="192" spans="1:21">
      <c r="A192" s="6">
        <v>2</v>
      </c>
      <c r="B192" s="8">
        <v>18</v>
      </c>
      <c r="C192" s="8">
        <v>2507</v>
      </c>
      <c r="D192">
        <v>0</v>
      </c>
      <c r="E192">
        <v>1</v>
      </c>
      <c r="F192">
        <v>0</v>
      </c>
      <c r="G192">
        <v>0</v>
      </c>
      <c r="K192">
        <v>0</v>
      </c>
      <c r="L192">
        <v>5</v>
      </c>
      <c r="M192" s="8">
        <v>1</v>
      </c>
      <c r="N192" s="6">
        <v>1</v>
      </c>
      <c r="O192" s="6"/>
      <c r="P192" s="11">
        <v>163</v>
      </c>
      <c r="Q192" s="11">
        <v>10.280349528112593</v>
      </c>
      <c r="R192" s="11">
        <v>-1.2803495281125929</v>
      </c>
      <c r="T192" s="11">
        <v>38.69047619047619</v>
      </c>
      <c r="U192" s="11">
        <v>7</v>
      </c>
    </row>
    <row r="193" spans="1:21">
      <c r="A193" s="6">
        <v>2</v>
      </c>
      <c r="B193" s="8">
        <v>3</v>
      </c>
      <c r="C193" s="8">
        <v>3237</v>
      </c>
      <c r="D193">
        <v>0</v>
      </c>
      <c r="E193">
        <v>1</v>
      </c>
      <c r="F193">
        <v>0</v>
      </c>
      <c r="G193">
        <v>0</v>
      </c>
      <c r="K193">
        <v>0</v>
      </c>
      <c r="L193">
        <v>5</v>
      </c>
      <c r="M193" s="8">
        <v>1</v>
      </c>
      <c r="N193" s="6">
        <v>1</v>
      </c>
      <c r="O193" s="6"/>
      <c r="P193" s="11">
        <v>164</v>
      </c>
      <c r="Q193" s="11">
        <v>9.1639281954717475</v>
      </c>
      <c r="R193" s="11">
        <v>11.836071804528252</v>
      </c>
      <c r="T193" s="11">
        <v>38.928571428571431</v>
      </c>
      <c r="U193" s="11">
        <v>7</v>
      </c>
    </row>
    <row r="194" spans="1:21">
      <c r="A194" s="6">
        <v>2</v>
      </c>
      <c r="B194" s="8">
        <v>11</v>
      </c>
      <c r="C194" s="8">
        <v>1411</v>
      </c>
      <c r="D194">
        <v>0</v>
      </c>
      <c r="E194">
        <v>1</v>
      </c>
      <c r="F194">
        <v>0</v>
      </c>
      <c r="G194">
        <v>0</v>
      </c>
      <c r="K194">
        <v>0</v>
      </c>
      <c r="L194">
        <v>0</v>
      </c>
      <c r="M194" s="8">
        <v>0</v>
      </c>
      <c r="N194" s="6">
        <v>0</v>
      </c>
      <c r="O194" s="6"/>
      <c r="P194" s="11">
        <v>165</v>
      </c>
      <c r="Q194" s="11">
        <v>11.13773192409494</v>
      </c>
      <c r="R194" s="11">
        <v>-10.13773192409494</v>
      </c>
      <c r="T194" s="11">
        <v>39.166666666666664</v>
      </c>
      <c r="U194" s="11">
        <v>7</v>
      </c>
    </row>
    <row r="195" spans="1:21">
      <c r="A195" s="6">
        <v>2</v>
      </c>
      <c r="B195" s="8">
        <v>10</v>
      </c>
      <c r="C195" s="8">
        <v>1603</v>
      </c>
      <c r="D195">
        <v>0</v>
      </c>
      <c r="E195">
        <v>1</v>
      </c>
      <c r="F195">
        <v>0</v>
      </c>
      <c r="G195">
        <v>0</v>
      </c>
      <c r="K195">
        <v>0</v>
      </c>
      <c r="L195">
        <v>5</v>
      </c>
      <c r="M195" s="8">
        <v>1</v>
      </c>
      <c r="N195" s="6">
        <v>1</v>
      </c>
      <c r="O195" s="6"/>
      <c r="P195" s="11">
        <v>166</v>
      </c>
      <c r="Q195" s="11">
        <v>6.482327935697171</v>
      </c>
      <c r="R195" s="11">
        <v>-1.482327935697171</v>
      </c>
      <c r="T195" s="11">
        <v>39.404761904761905</v>
      </c>
      <c r="U195" s="11">
        <v>7</v>
      </c>
    </row>
    <row r="196" spans="1:21">
      <c r="A196" s="6">
        <v>2</v>
      </c>
      <c r="B196" s="8">
        <v>12</v>
      </c>
      <c r="C196" s="8">
        <v>2690</v>
      </c>
      <c r="D196">
        <v>0</v>
      </c>
      <c r="E196">
        <v>1</v>
      </c>
      <c r="F196">
        <v>0</v>
      </c>
      <c r="G196">
        <v>0</v>
      </c>
      <c r="K196">
        <v>0</v>
      </c>
      <c r="L196">
        <v>6</v>
      </c>
      <c r="M196" s="8">
        <v>1</v>
      </c>
      <c r="N196" s="6">
        <v>1</v>
      </c>
      <c r="O196" s="6"/>
      <c r="P196" s="11">
        <v>167</v>
      </c>
      <c r="Q196" s="11">
        <v>7.6096945755207681</v>
      </c>
      <c r="R196" s="11">
        <v>-1.6096945755207681</v>
      </c>
      <c r="T196" s="11">
        <v>39.642857142857139</v>
      </c>
      <c r="U196" s="11">
        <v>7</v>
      </c>
    </row>
    <row r="197" spans="1:21">
      <c r="A197" s="6">
        <v>2</v>
      </c>
      <c r="B197" s="8">
        <v>6</v>
      </c>
      <c r="C197" s="8">
        <v>4926</v>
      </c>
      <c r="D197">
        <v>0</v>
      </c>
      <c r="E197">
        <v>1</v>
      </c>
      <c r="F197">
        <v>0</v>
      </c>
      <c r="G197">
        <v>0</v>
      </c>
      <c r="K197">
        <v>0</v>
      </c>
      <c r="L197">
        <v>3</v>
      </c>
      <c r="M197" s="8">
        <v>0</v>
      </c>
      <c r="N197" s="6">
        <v>1</v>
      </c>
      <c r="O197" s="6"/>
      <c r="P197" s="11">
        <v>168</v>
      </c>
      <c r="Q197" s="11">
        <v>5.1506488951288434</v>
      </c>
      <c r="R197" s="11">
        <v>1.8493511048711566</v>
      </c>
      <c r="T197" s="11">
        <v>39.88095238095238</v>
      </c>
      <c r="U197" s="11">
        <v>7</v>
      </c>
    </row>
    <row r="198" spans="1:21">
      <c r="A198" s="6">
        <v>2</v>
      </c>
      <c r="B198" s="8">
        <v>0</v>
      </c>
      <c r="C198" s="8">
        <v>3265</v>
      </c>
      <c r="D198">
        <v>0</v>
      </c>
      <c r="E198">
        <v>1</v>
      </c>
      <c r="F198">
        <v>0</v>
      </c>
      <c r="G198">
        <v>0</v>
      </c>
      <c r="K198">
        <v>0</v>
      </c>
      <c r="L198">
        <v>2</v>
      </c>
      <c r="M198" s="8">
        <v>0</v>
      </c>
      <c r="N198" s="6">
        <v>1</v>
      </c>
      <c r="O198" s="6"/>
      <c r="P198" s="11">
        <v>169</v>
      </c>
      <c r="Q198" s="11">
        <v>9.7987560120714434</v>
      </c>
      <c r="R198" s="11">
        <v>5.2012439879285566</v>
      </c>
      <c r="T198" s="11">
        <v>40.11904761904762</v>
      </c>
      <c r="U198" s="11">
        <v>7</v>
      </c>
    </row>
    <row r="199" spans="1:21">
      <c r="A199" s="6">
        <v>2</v>
      </c>
      <c r="B199" s="8">
        <v>12</v>
      </c>
      <c r="C199" s="8">
        <v>1768</v>
      </c>
      <c r="D199">
        <v>0</v>
      </c>
      <c r="E199">
        <v>1</v>
      </c>
      <c r="F199">
        <v>0</v>
      </c>
      <c r="G199">
        <v>0</v>
      </c>
      <c r="K199">
        <v>0</v>
      </c>
      <c r="L199">
        <v>5</v>
      </c>
      <c r="M199" s="8">
        <v>1</v>
      </c>
      <c r="N199" s="6">
        <v>1</v>
      </c>
      <c r="O199" s="6"/>
      <c r="P199" s="11">
        <v>170</v>
      </c>
      <c r="Q199" s="11">
        <v>7.9161631766378626</v>
      </c>
      <c r="R199" s="11">
        <v>-5.9161631766378626</v>
      </c>
      <c r="T199" s="11">
        <v>40.357142857142854</v>
      </c>
      <c r="U199" s="11">
        <v>7</v>
      </c>
    </row>
    <row r="200" spans="1:21">
      <c r="A200" s="6">
        <v>2</v>
      </c>
      <c r="B200" s="8">
        <v>21</v>
      </c>
      <c r="C200" s="8">
        <v>2933</v>
      </c>
      <c r="D200">
        <v>0</v>
      </c>
      <c r="E200">
        <v>1</v>
      </c>
      <c r="F200">
        <v>0</v>
      </c>
      <c r="G200">
        <v>0</v>
      </c>
      <c r="K200">
        <v>0</v>
      </c>
      <c r="L200">
        <v>1</v>
      </c>
      <c r="M200" s="8">
        <v>1</v>
      </c>
      <c r="N200" s="6">
        <v>1</v>
      </c>
      <c r="O200" s="6"/>
      <c r="P200" s="11">
        <v>171</v>
      </c>
      <c r="Q200" s="11">
        <v>8.857459594354653</v>
      </c>
      <c r="R200" s="11">
        <v>-1.857459594354653</v>
      </c>
      <c r="T200" s="11">
        <v>40.595238095238095</v>
      </c>
      <c r="U200" s="11">
        <v>7</v>
      </c>
    </row>
    <row r="201" spans="1:21">
      <c r="A201" s="6">
        <v>2</v>
      </c>
      <c r="B201" s="8">
        <v>9</v>
      </c>
      <c r="C201" s="8">
        <v>3119</v>
      </c>
      <c r="D201">
        <v>0</v>
      </c>
      <c r="E201">
        <v>1</v>
      </c>
      <c r="F201">
        <v>0</v>
      </c>
      <c r="G201">
        <v>0</v>
      </c>
      <c r="K201">
        <v>0</v>
      </c>
      <c r="L201">
        <v>5</v>
      </c>
      <c r="M201" s="8">
        <v>1</v>
      </c>
      <c r="N201" s="6">
        <v>1</v>
      </c>
      <c r="O201" s="6"/>
      <c r="P201" s="11">
        <v>172</v>
      </c>
      <c r="Q201" s="11">
        <v>7.4053821747760384</v>
      </c>
      <c r="R201" s="11">
        <v>0.59461782522396156</v>
      </c>
      <c r="T201" s="11">
        <v>40.833333333333336</v>
      </c>
      <c r="U201" s="11">
        <v>7</v>
      </c>
    </row>
    <row r="202" spans="1:21">
      <c r="A202" s="6">
        <v>2</v>
      </c>
      <c r="B202" s="8">
        <v>21</v>
      </c>
      <c r="C202" s="8">
        <v>2958</v>
      </c>
      <c r="D202">
        <v>0</v>
      </c>
      <c r="E202">
        <v>1</v>
      </c>
      <c r="F202">
        <v>0</v>
      </c>
      <c r="G202">
        <v>0</v>
      </c>
      <c r="K202">
        <v>0</v>
      </c>
      <c r="L202">
        <v>1</v>
      </c>
      <c r="M202" s="8">
        <v>1</v>
      </c>
      <c r="N202" s="6">
        <v>1</v>
      </c>
      <c r="O202" s="6"/>
      <c r="P202" s="11">
        <v>173</v>
      </c>
      <c r="Q202" s="11">
        <v>6.544351343066106</v>
      </c>
      <c r="R202" s="11">
        <v>3.455648656933894</v>
      </c>
      <c r="T202" s="11">
        <v>41.071428571428569</v>
      </c>
      <c r="U202" s="11">
        <v>7</v>
      </c>
    </row>
    <row r="203" spans="1:21">
      <c r="A203" s="6">
        <v>2</v>
      </c>
      <c r="B203" s="8">
        <v>1</v>
      </c>
      <c r="C203" s="8">
        <v>2549</v>
      </c>
      <c r="D203">
        <v>0</v>
      </c>
      <c r="E203">
        <v>1</v>
      </c>
      <c r="F203">
        <v>0</v>
      </c>
      <c r="G203">
        <v>0</v>
      </c>
      <c r="K203">
        <v>0</v>
      </c>
      <c r="L203">
        <v>2</v>
      </c>
      <c r="M203" s="8">
        <v>0</v>
      </c>
      <c r="N203" s="6">
        <v>0</v>
      </c>
      <c r="O203" s="6"/>
      <c r="P203" s="11">
        <v>174</v>
      </c>
      <c r="Q203" s="11">
        <v>9.2551390886613589</v>
      </c>
      <c r="R203" s="11">
        <v>-9.2551390886613589</v>
      </c>
      <c r="T203" s="11">
        <v>41.30952380952381</v>
      </c>
      <c r="U203" s="11">
        <v>7</v>
      </c>
    </row>
    <row r="204" spans="1:21">
      <c r="A204" s="6">
        <v>2</v>
      </c>
      <c r="B204" s="8">
        <v>5</v>
      </c>
      <c r="C204" s="8">
        <v>1273</v>
      </c>
      <c r="D204">
        <v>0</v>
      </c>
      <c r="E204">
        <v>1</v>
      </c>
      <c r="F204">
        <v>0</v>
      </c>
      <c r="G204">
        <v>0</v>
      </c>
      <c r="K204">
        <v>0</v>
      </c>
      <c r="L204">
        <v>1</v>
      </c>
      <c r="M204" s="8">
        <v>0</v>
      </c>
      <c r="N204" s="6">
        <v>0</v>
      </c>
      <c r="O204" s="6"/>
      <c r="P204" s="11">
        <v>175</v>
      </c>
      <c r="Q204" s="11">
        <v>7.3907884318657011</v>
      </c>
      <c r="R204" s="11">
        <v>-4.3907884318657011</v>
      </c>
      <c r="T204" s="11">
        <v>41.547619047619044</v>
      </c>
      <c r="U204" s="11">
        <v>8</v>
      </c>
    </row>
    <row r="205" spans="1:21">
      <c r="A205" s="6">
        <v>2</v>
      </c>
      <c r="B205" s="8">
        <v>11</v>
      </c>
      <c r="C205" s="8">
        <v>1582</v>
      </c>
      <c r="D205">
        <v>0</v>
      </c>
      <c r="E205">
        <v>1</v>
      </c>
      <c r="F205">
        <v>0</v>
      </c>
      <c r="G205">
        <v>0</v>
      </c>
      <c r="K205">
        <v>0</v>
      </c>
      <c r="L205">
        <v>2</v>
      </c>
      <c r="M205" s="8">
        <v>0</v>
      </c>
      <c r="N205" s="6">
        <v>1</v>
      </c>
      <c r="O205" s="6"/>
      <c r="P205" s="11">
        <v>176</v>
      </c>
      <c r="Q205" s="11">
        <v>9.094607916647643</v>
      </c>
      <c r="R205" s="11">
        <v>2.905392083352357</v>
      </c>
      <c r="T205" s="11">
        <v>41.785714285714285</v>
      </c>
      <c r="U205" s="11">
        <v>8</v>
      </c>
    </row>
    <row r="206" spans="1:21">
      <c r="A206" s="6">
        <v>2</v>
      </c>
      <c r="B206" s="8">
        <v>7</v>
      </c>
      <c r="C206" s="8">
        <v>908</v>
      </c>
      <c r="D206">
        <v>0</v>
      </c>
      <c r="E206">
        <v>1</v>
      </c>
      <c r="F206">
        <v>0</v>
      </c>
      <c r="G206">
        <v>0</v>
      </c>
      <c r="K206">
        <v>0</v>
      </c>
      <c r="L206">
        <v>0</v>
      </c>
      <c r="M206" s="8">
        <v>1</v>
      </c>
      <c r="N206" s="6">
        <v>0</v>
      </c>
      <c r="O206" s="6"/>
      <c r="P206" s="11">
        <v>177</v>
      </c>
      <c r="Q206" s="11">
        <v>11.214349074374214</v>
      </c>
      <c r="R206" s="11">
        <v>1.7856509256257862</v>
      </c>
      <c r="T206" s="11">
        <v>42.023809523809526</v>
      </c>
      <c r="U206" s="11">
        <v>8</v>
      </c>
    </row>
    <row r="207" spans="1:21">
      <c r="A207" s="6">
        <v>2</v>
      </c>
      <c r="B207" s="8">
        <v>15</v>
      </c>
      <c r="C207" s="8">
        <v>2504</v>
      </c>
      <c r="D207">
        <v>0</v>
      </c>
      <c r="E207">
        <v>1</v>
      </c>
      <c r="F207">
        <v>0</v>
      </c>
      <c r="G207">
        <v>0</v>
      </c>
      <c r="K207">
        <v>0</v>
      </c>
      <c r="L207">
        <v>7</v>
      </c>
      <c r="M207" s="8">
        <v>0</v>
      </c>
      <c r="N207" s="6">
        <v>0</v>
      </c>
      <c r="O207" s="6"/>
      <c r="P207" s="11">
        <v>178</v>
      </c>
      <c r="Q207" s="11">
        <v>12.378200071473657</v>
      </c>
      <c r="R207" s="11">
        <v>4.6217999285263431</v>
      </c>
      <c r="T207" s="11">
        <v>42.261904761904759</v>
      </c>
      <c r="U207" s="11">
        <v>8</v>
      </c>
    </row>
    <row r="208" spans="1:21">
      <c r="A208" s="6">
        <v>2</v>
      </c>
      <c r="B208" s="8">
        <v>1</v>
      </c>
      <c r="C208" s="8">
        <v>1693</v>
      </c>
      <c r="D208">
        <v>0</v>
      </c>
      <c r="E208">
        <v>1</v>
      </c>
      <c r="F208">
        <v>0</v>
      </c>
      <c r="G208">
        <v>0</v>
      </c>
      <c r="K208">
        <v>0</v>
      </c>
      <c r="L208">
        <v>2</v>
      </c>
      <c r="M208" s="8">
        <v>0</v>
      </c>
      <c r="N208" s="6">
        <v>1</v>
      </c>
      <c r="O208" s="6"/>
      <c r="P208" s="11">
        <v>179</v>
      </c>
      <c r="Q208" s="11">
        <v>6.9785151946486579</v>
      </c>
      <c r="R208" s="11">
        <v>1.0214848053513421</v>
      </c>
      <c r="T208" s="11">
        <v>42.5</v>
      </c>
      <c r="U208" s="11">
        <v>8</v>
      </c>
    </row>
    <row r="209" spans="1:21">
      <c r="A209" s="6">
        <v>2</v>
      </c>
      <c r="B209" s="8">
        <v>7</v>
      </c>
      <c r="C209" s="8">
        <v>1662</v>
      </c>
      <c r="D209">
        <v>0</v>
      </c>
      <c r="E209">
        <v>1</v>
      </c>
      <c r="F209">
        <v>0</v>
      </c>
      <c r="G209">
        <v>0</v>
      </c>
      <c r="K209">
        <v>0</v>
      </c>
      <c r="L209">
        <v>1</v>
      </c>
      <c r="M209" s="8">
        <v>0</v>
      </c>
      <c r="N209" s="6">
        <v>0</v>
      </c>
      <c r="O209" s="6"/>
      <c r="P209" s="11">
        <v>180</v>
      </c>
      <c r="Q209" s="11">
        <v>9.1019047881028126</v>
      </c>
      <c r="R209" s="11">
        <v>3.8980952118971874</v>
      </c>
      <c r="T209" s="11">
        <v>42.738095238095234</v>
      </c>
      <c r="U209" s="11">
        <v>8</v>
      </c>
    </row>
    <row r="210" spans="1:21">
      <c r="A210" s="6">
        <v>2</v>
      </c>
      <c r="B210" s="8">
        <v>0</v>
      </c>
      <c r="C210" s="8">
        <v>947</v>
      </c>
      <c r="D210">
        <v>0</v>
      </c>
      <c r="E210">
        <v>1</v>
      </c>
      <c r="F210">
        <v>0</v>
      </c>
      <c r="G210">
        <v>0</v>
      </c>
      <c r="K210">
        <v>0</v>
      </c>
      <c r="L210">
        <v>0</v>
      </c>
      <c r="M210" s="8">
        <v>0</v>
      </c>
      <c r="N210" s="6">
        <v>0</v>
      </c>
      <c r="O210" s="6"/>
      <c r="P210" s="11">
        <v>181</v>
      </c>
      <c r="Q210" s="11">
        <v>8.04385842710332</v>
      </c>
      <c r="R210" s="11">
        <v>-7.04385842710332</v>
      </c>
      <c r="T210" s="11">
        <v>42.976190476190474</v>
      </c>
      <c r="U210" s="11">
        <v>8</v>
      </c>
    </row>
    <row r="211" spans="1:21">
      <c r="A211" s="6">
        <v>2</v>
      </c>
      <c r="B211" s="8">
        <v>11</v>
      </c>
      <c r="C211" s="8">
        <v>740</v>
      </c>
      <c r="D211">
        <v>0</v>
      </c>
      <c r="E211">
        <v>1</v>
      </c>
      <c r="F211">
        <v>0</v>
      </c>
      <c r="G211">
        <v>0</v>
      </c>
      <c r="K211">
        <v>0</v>
      </c>
      <c r="L211">
        <v>6</v>
      </c>
      <c r="M211" s="8">
        <v>0</v>
      </c>
      <c r="N211" s="6">
        <v>0</v>
      </c>
      <c r="O211" s="6"/>
      <c r="P211" s="11">
        <v>182</v>
      </c>
      <c r="Q211" s="11">
        <v>8.1861474204791129</v>
      </c>
      <c r="R211" s="11">
        <v>-6.1861474204791129</v>
      </c>
      <c r="T211" s="11">
        <v>43.214285714285715</v>
      </c>
      <c r="U211" s="11">
        <v>8</v>
      </c>
    </row>
    <row r="212" spans="1:21">
      <c r="A212" s="6">
        <v>2</v>
      </c>
      <c r="B212" s="8">
        <v>0</v>
      </c>
      <c r="C212" s="8">
        <v>2205</v>
      </c>
      <c r="D212">
        <v>0</v>
      </c>
      <c r="E212">
        <v>1</v>
      </c>
      <c r="F212">
        <v>0</v>
      </c>
      <c r="G212">
        <v>0</v>
      </c>
      <c r="K212">
        <v>0</v>
      </c>
      <c r="L212">
        <v>1</v>
      </c>
      <c r="M212" s="8">
        <v>0</v>
      </c>
      <c r="N212" s="6">
        <v>0</v>
      </c>
      <c r="O212" s="6"/>
      <c r="P212" s="11">
        <v>183</v>
      </c>
      <c r="Q212" s="11">
        <v>6.5735388288867824</v>
      </c>
      <c r="R212" s="11">
        <v>3.4264611711132176</v>
      </c>
      <c r="T212" s="11">
        <v>43.452380952380949</v>
      </c>
      <c r="U212" s="11">
        <v>8</v>
      </c>
    </row>
    <row r="213" spans="1:21">
      <c r="A213" s="6">
        <v>2</v>
      </c>
      <c r="B213" s="8">
        <v>4</v>
      </c>
      <c r="C213" s="8">
        <v>1684</v>
      </c>
      <c r="D213">
        <v>0</v>
      </c>
      <c r="E213">
        <v>1</v>
      </c>
      <c r="F213">
        <v>0</v>
      </c>
      <c r="G213">
        <v>0</v>
      </c>
      <c r="K213">
        <v>0</v>
      </c>
      <c r="L213">
        <v>11</v>
      </c>
      <c r="M213" s="8">
        <v>0</v>
      </c>
      <c r="N213" s="6">
        <v>0</v>
      </c>
      <c r="O213" s="6"/>
      <c r="P213" s="11">
        <v>184</v>
      </c>
      <c r="Q213" s="11">
        <v>8.0183193770102275</v>
      </c>
      <c r="R213" s="11">
        <v>-8.0183193770102275</v>
      </c>
      <c r="T213" s="11">
        <v>43.69047619047619</v>
      </c>
      <c r="U213" s="11">
        <v>8</v>
      </c>
    </row>
    <row r="214" spans="1:21">
      <c r="A214" s="6">
        <v>2</v>
      </c>
      <c r="B214" s="8">
        <v>23</v>
      </c>
      <c r="C214" s="8">
        <v>2634</v>
      </c>
      <c r="D214">
        <v>0</v>
      </c>
      <c r="E214">
        <v>1</v>
      </c>
      <c r="F214">
        <v>0</v>
      </c>
      <c r="G214">
        <v>0</v>
      </c>
      <c r="K214">
        <v>0</v>
      </c>
      <c r="L214">
        <v>0</v>
      </c>
      <c r="M214" s="8">
        <v>0</v>
      </c>
      <c r="N214" s="6">
        <v>0</v>
      </c>
      <c r="O214" s="6"/>
      <c r="P214" s="11">
        <v>185</v>
      </c>
      <c r="Q214" s="11">
        <v>11.502575496853385</v>
      </c>
      <c r="R214" s="11">
        <v>-6.5025754968533853</v>
      </c>
      <c r="T214" s="11">
        <v>43.928571428571431</v>
      </c>
      <c r="U214" s="11">
        <v>8</v>
      </c>
    </row>
    <row r="215" spans="1:21">
      <c r="A215" s="6">
        <v>2</v>
      </c>
      <c r="B215" s="8">
        <v>13</v>
      </c>
      <c r="C215" s="8">
        <v>2236</v>
      </c>
      <c r="D215">
        <v>0</v>
      </c>
      <c r="E215">
        <v>1</v>
      </c>
      <c r="F215">
        <v>0</v>
      </c>
      <c r="G215">
        <v>0</v>
      </c>
      <c r="K215">
        <v>0</v>
      </c>
      <c r="L215">
        <v>6</v>
      </c>
      <c r="M215" s="8">
        <v>0</v>
      </c>
      <c r="N215" s="6">
        <v>1</v>
      </c>
      <c r="O215" s="6"/>
      <c r="P215" s="11">
        <v>186</v>
      </c>
      <c r="Q215" s="11">
        <v>11.152325667005277</v>
      </c>
      <c r="R215" s="11">
        <v>-10.152325667005277</v>
      </c>
      <c r="T215" s="11">
        <v>44.166666666666664</v>
      </c>
      <c r="U215" s="11">
        <v>8</v>
      </c>
    </row>
    <row r="216" spans="1:21">
      <c r="A216" s="6">
        <v>2</v>
      </c>
      <c r="B216" s="8">
        <v>17</v>
      </c>
      <c r="C216" s="8">
        <v>2889</v>
      </c>
      <c r="D216">
        <v>0</v>
      </c>
      <c r="E216">
        <v>1</v>
      </c>
      <c r="F216">
        <v>0</v>
      </c>
      <c r="G216">
        <v>0</v>
      </c>
      <c r="K216">
        <v>0</v>
      </c>
      <c r="L216">
        <v>0</v>
      </c>
      <c r="M216" s="8">
        <v>1</v>
      </c>
      <c r="N216" s="6">
        <v>1</v>
      </c>
      <c r="O216" s="6"/>
      <c r="P216" s="11">
        <v>187</v>
      </c>
      <c r="Q216" s="11">
        <v>7.0514839092003463</v>
      </c>
      <c r="R216" s="11">
        <v>-3.0514839092003463</v>
      </c>
      <c r="T216" s="11">
        <v>44.404761904761905</v>
      </c>
      <c r="U216" s="11">
        <v>8</v>
      </c>
    </row>
    <row r="217" spans="1:21">
      <c r="A217" s="6">
        <v>2</v>
      </c>
      <c r="B217" s="8">
        <v>8</v>
      </c>
      <c r="C217" s="8">
        <v>1409</v>
      </c>
      <c r="D217">
        <v>0</v>
      </c>
      <c r="E217">
        <v>1</v>
      </c>
      <c r="F217">
        <v>0</v>
      </c>
      <c r="G217">
        <v>0</v>
      </c>
      <c r="K217">
        <v>0</v>
      </c>
      <c r="L217">
        <v>0</v>
      </c>
      <c r="M217" s="8">
        <v>1</v>
      </c>
      <c r="N217" s="6">
        <v>0</v>
      </c>
      <c r="O217" s="6"/>
      <c r="P217" s="11">
        <v>188</v>
      </c>
      <c r="Q217" s="11">
        <v>9.1164985310131499</v>
      </c>
      <c r="R217" s="11">
        <v>-9.1164985310131499</v>
      </c>
      <c r="T217" s="11">
        <v>44.642857142857139</v>
      </c>
      <c r="U217" s="11">
        <v>8</v>
      </c>
    </row>
    <row r="218" spans="1:21">
      <c r="A218" s="6">
        <v>2</v>
      </c>
      <c r="B218" s="8">
        <v>11</v>
      </c>
      <c r="C218" s="8">
        <v>2646</v>
      </c>
      <c r="D218">
        <v>0</v>
      </c>
      <c r="E218">
        <v>1</v>
      </c>
      <c r="F218">
        <v>0</v>
      </c>
      <c r="G218">
        <v>0</v>
      </c>
      <c r="K218">
        <v>0</v>
      </c>
      <c r="L218">
        <v>0</v>
      </c>
      <c r="M218" s="8">
        <v>1</v>
      </c>
      <c r="N218" s="6">
        <v>0</v>
      </c>
      <c r="O218" s="6"/>
      <c r="P218" s="11">
        <v>189</v>
      </c>
      <c r="Q218" s="11">
        <v>9.6783576330611574</v>
      </c>
      <c r="R218" s="11">
        <v>-6.6783576330611574</v>
      </c>
      <c r="T218" s="11">
        <v>44.88095238095238</v>
      </c>
      <c r="U218" s="11">
        <v>8</v>
      </c>
    </row>
    <row r="219" spans="1:21">
      <c r="A219" s="6">
        <v>2</v>
      </c>
      <c r="B219" s="8">
        <v>1</v>
      </c>
      <c r="C219" s="8">
        <v>2369</v>
      </c>
      <c r="D219">
        <v>0</v>
      </c>
      <c r="E219">
        <v>1</v>
      </c>
      <c r="F219">
        <v>0</v>
      </c>
      <c r="G219">
        <v>0</v>
      </c>
      <c r="K219">
        <v>0</v>
      </c>
      <c r="L219">
        <v>4</v>
      </c>
      <c r="M219" s="8">
        <v>0</v>
      </c>
      <c r="N219" s="6">
        <v>1</v>
      </c>
      <c r="O219" s="6"/>
      <c r="P219" s="11">
        <v>190</v>
      </c>
      <c r="Q219" s="11">
        <v>9.5907951755991299</v>
      </c>
      <c r="R219" s="11">
        <v>-1.5907951755991299</v>
      </c>
      <c r="T219" s="11">
        <v>45.11904761904762</v>
      </c>
      <c r="U219" s="11">
        <v>8</v>
      </c>
    </row>
    <row r="220" spans="1:21">
      <c r="A220" s="6">
        <v>2</v>
      </c>
      <c r="B220" s="8">
        <v>1</v>
      </c>
      <c r="C220" s="8">
        <v>1898</v>
      </c>
      <c r="D220">
        <v>0</v>
      </c>
      <c r="E220">
        <v>1</v>
      </c>
      <c r="F220">
        <v>0</v>
      </c>
      <c r="G220">
        <v>0</v>
      </c>
      <c r="K220">
        <v>0</v>
      </c>
      <c r="L220">
        <v>0</v>
      </c>
      <c r="M220" s="8">
        <v>1</v>
      </c>
      <c r="N220" s="6">
        <v>0</v>
      </c>
      <c r="O220" s="6"/>
      <c r="P220" s="11">
        <v>191</v>
      </c>
      <c r="Q220" s="11">
        <v>10.984497623536393</v>
      </c>
      <c r="R220" s="11">
        <v>7.0155023764636066</v>
      </c>
      <c r="T220" s="11">
        <v>45.357142857142854</v>
      </c>
      <c r="U220" s="11">
        <v>8</v>
      </c>
    </row>
    <row r="221" spans="1:21">
      <c r="A221" s="6">
        <v>3</v>
      </c>
      <c r="B221" s="6">
        <v>2</v>
      </c>
      <c r="C221" s="6">
        <v>32</v>
      </c>
      <c r="D221">
        <v>0</v>
      </c>
      <c r="E221">
        <v>0</v>
      </c>
      <c r="F221">
        <v>1</v>
      </c>
      <c r="G221">
        <v>0</v>
      </c>
      <c r="K221">
        <v>0</v>
      </c>
      <c r="L221">
        <v>0</v>
      </c>
      <c r="M221" s="6">
        <v>0</v>
      </c>
      <c r="N221" s="6">
        <v>0</v>
      </c>
      <c r="O221" s="6"/>
      <c r="P221" s="11">
        <v>192</v>
      </c>
      <c r="Q221" s="11">
        <v>13.647855704673049</v>
      </c>
      <c r="R221" s="11">
        <v>-10.647855704673049</v>
      </c>
      <c r="T221" s="11">
        <v>45.595238095238095</v>
      </c>
      <c r="U221" s="11">
        <v>8</v>
      </c>
    </row>
    <row r="222" spans="1:21">
      <c r="A222" s="6">
        <v>3</v>
      </c>
      <c r="B222" s="6">
        <v>7</v>
      </c>
      <c r="C222" s="6">
        <v>137</v>
      </c>
      <c r="D222">
        <v>0</v>
      </c>
      <c r="E222">
        <v>0</v>
      </c>
      <c r="F222">
        <v>1</v>
      </c>
      <c r="G222">
        <v>0</v>
      </c>
      <c r="K222">
        <v>0</v>
      </c>
      <c r="L222">
        <v>2</v>
      </c>
      <c r="M222" s="6">
        <v>0</v>
      </c>
      <c r="N222" s="6">
        <v>0</v>
      </c>
      <c r="O222" s="6"/>
      <c r="P222" s="11">
        <v>193</v>
      </c>
      <c r="Q222" s="11">
        <v>6.9858120661038257</v>
      </c>
      <c r="R222" s="11">
        <v>4.0141879338961743</v>
      </c>
      <c r="T222" s="11">
        <v>45.833333333333329</v>
      </c>
      <c r="U222" s="11">
        <v>8</v>
      </c>
    </row>
    <row r="223" spans="1:21">
      <c r="A223" s="6">
        <v>3</v>
      </c>
      <c r="B223" s="6">
        <v>6</v>
      </c>
      <c r="C223" s="6">
        <v>740</v>
      </c>
      <c r="D223">
        <v>0</v>
      </c>
      <c r="E223">
        <v>0</v>
      </c>
      <c r="F223">
        <v>1</v>
      </c>
      <c r="G223">
        <v>0</v>
      </c>
      <c r="K223">
        <v>0</v>
      </c>
      <c r="L223">
        <v>3</v>
      </c>
      <c r="M223" s="6">
        <v>0</v>
      </c>
      <c r="N223" s="6">
        <v>0</v>
      </c>
      <c r="O223" s="6"/>
      <c r="P223" s="11">
        <v>194</v>
      </c>
      <c r="Q223" s="11">
        <v>7.6863117258000422</v>
      </c>
      <c r="R223" s="11">
        <v>2.3136882741999578</v>
      </c>
      <c r="T223" s="11">
        <v>46.071428571428569</v>
      </c>
      <c r="U223" s="11">
        <v>8</v>
      </c>
    </row>
    <row r="224" spans="1:21">
      <c r="A224" s="6">
        <v>3</v>
      </c>
      <c r="B224" s="6">
        <v>8</v>
      </c>
      <c r="C224" s="6">
        <v>1053</v>
      </c>
      <c r="D224">
        <v>0</v>
      </c>
      <c r="E224">
        <v>0</v>
      </c>
      <c r="F224">
        <v>1</v>
      </c>
      <c r="G224">
        <v>0</v>
      </c>
      <c r="K224">
        <v>0</v>
      </c>
      <c r="L224">
        <v>4</v>
      </c>
      <c r="M224" s="6">
        <v>1</v>
      </c>
      <c r="N224" s="6">
        <v>0</v>
      </c>
      <c r="O224" s="6"/>
      <c r="P224" s="11">
        <v>195</v>
      </c>
      <c r="Q224" s="11">
        <v>11.65216136168435</v>
      </c>
      <c r="R224" s="11">
        <v>0.34783863831565043</v>
      </c>
      <c r="T224" s="11">
        <v>46.30952380952381</v>
      </c>
      <c r="U224" s="11">
        <v>8</v>
      </c>
    </row>
    <row r="225" spans="1:21">
      <c r="A225" s="6">
        <v>3</v>
      </c>
      <c r="B225" s="6">
        <v>8</v>
      </c>
      <c r="C225" s="6">
        <v>1120</v>
      </c>
      <c r="D225">
        <v>0</v>
      </c>
      <c r="E225">
        <v>0</v>
      </c>
      <c r="F225">
        <v>1</v>
      </c>
      <c r="G225">
        <v>0</v>
      </c>
      <c r="K225">
        <v>0</v>
      </c>
      <c r="L225">
        <v>6</v>
      </c>
      <c r="M225" s="6">
        <v>1</v>
      </c>
      <c r="N225" s="6">
        <v>0</v>
      </c>
      <c r="O225" s="6"/>
      <c r="P225" s="11">
        <v>196</v>
      </c>
      <c r="Q225" s="11">
        <v>19.810063648563201</v>
      </c>
      <c r="R225" s="11">
        <v>-13.810063648563201</v>
      </c>
      <c r="T225" s="11">
        <v>46.547619047619044</v>
      </c>
      <c r="U225" s="11">
        <v>8</v>
      </c>
    </row>
    <row r="226" spans="1:21">
      <c r="A226" s="6">
        <v>3</v>
      </c>
      <c r="B226" s="6">
        <v>16</v>
      </c>
      <c r="C226" s="6">
        <v>1326</v>
      </c>
      <c r="D226">
        <v>0</v>
      </c>
      <c r="E226">
        <v>0</v>
      </c>
      <c r="F226">
        <v>1</v>
      </c>
      <c r="G226">
        <v>0</v>
      </c>
      <c r="K226">
        <v>0</v>
      </c>
      <c r="L226">
        <v>8</v>
      </c>
      <c r="M226" s="6">
        <v>0</v>
      </c>
      <c r="N226" s="6">
        <v>0</v>
      </c>
      <c r="O226" s="6"/>
      <c r="P226" s="11">
        <v>197</v>
      </c>
      <c r="Q226" s="11">
        <v>13.750011905045413</v>
      </c>
      <c r="R226" s="11">
        <v>-13.750011905045413</v>
      </c>
      <c r="T226" s="11">
        <v>46.785714285714285</v>
      </c>
      <c r="U226" s="11">
        <v>8</v>
      </c>
    </row>
    <row r="227" spans="1:21">
      <c r="A227" s="6">
        <v>3</v>
      </c>
      <c r="B227" s="6">
        <v>12</v>
      </c>
      <c r="C227" s="6">
        <v>1554</v>
      </c>
      <c r="D227">
        <v>0</v>
      </c>
      <c r="E227">
        <v>0</v>
      </c>
      <c r="F227">
        <v>1</v>
      </c>
      <c r="G227">
        <v>0</v>
      </c>
      <c r="K227">
        <v>0</v>
      </c>
      <c r="L227">
        <v>6</v>
      </c>
      <c r="M227" s="6">
        <v>1</v>
      </c>
      <c r="N227" s="6">
        <v>0</v>
      </c>
      <c r="O227" s="6"/>
      <c r="P227" s="11">
        <v>198</v>
      </c>
      <c r="Q227" s="11">
        <v>8.2883036208514778</v>
      </c>
      <c r="R227" s="11">
        <v>3.7116963791485222</v>
      </c>
      <c r="T227" s="11">
        <v>47.023809523809526</v>
      </c>
      <c r="U227" s="11">
        <v>9</v>
      </c>
    </row>
    <row r="228" spans="1:21">
      <c r="A228" s="6">
        <v>3</v>
      </c>
      <c r="B228" s="6">
        <v>17</v>
      </c>
      <c r="C228" s="6">
        <v>2144</v>
      </c>
      <c r="D228">
        <v>0</v>
      </c>
      <c r="E228">
        <v>0</v>
      </c>
      <c r="F228">
        <v>1</v>
      </c>
      <c r="G228">
        <v>0</v>
      </c>
      <c r="K228">
        <v>0</v>
      </c>
      <c r="L228">
        <v>3</v>
      </c>
      <c r="M228" s="6">
        <v>0</v>
      </c>
      <c r="N228" s="6">
        <v>0</v>
      </c>
      <c r="O228" s="6"/>
      <c r="P228" s="11">
        <v>199</v>
      </c>
      <c r="Q228" s="11">
        <v>12.538731243487373</v>
      </c>
      <c r="R228" s="11">
        <v>8.4612687565126272</v>
      </c>
      <c r="T228" s="11">
        <v>47.261904761904759</v>
      </c>
      <c r="U228" s="11">
        <v>9</v>
      </c>
    </row>
    <row r="229" spans="1:21">
      <c r="A229" s="6">
        <v>3</v>
      </c>
      <c r="B229" s="6">
        <v>15</v>
      </c>
      <c r="C229" s="6">
        <v>2276</v>
      </c>
      <c r="D229">
        <v>0</v>
      </c>
      <c r="E229">
        <v>0</v>
      </c>
      <c r="F229">
        <v>1</v>
      </c>
      <c r="G229">
        <v>0</v>
      </c>
      <c r="K229">
        <v>0</v>
      </c>
      <c r="L229">
        <v>4</v>
      </c>
      <c r="M229" s="6">
        <v>1</v>
      </c>
      <c r="N229" s="6">
        <v>0</v>
      </c>
      <c r="O229" s="6"/>
      <c r="P229" s="11">
        <v>200</v>
      </c>
      <c r="Q229" s="11">
        <v>13.217340288818082</v>
      </c>
      <c r="R229" s="11">
        <v>-4.2173402888180824</v>
      </c>
      <c r="T229" s="11">
        <v>47.5</v>
      </c>
      <c r="U229" s="11">
        <v>9</v>
      </c>
    </row>
    <row r="230" spans="1:21">
      <c r="A230" s="6">
        <v>3</v>
      </c>
      <c r="B230" s="8">
        <v>11</v>
      </c>
      <c r="C230" s="6">
        <v>1663</v>
      </c>
      <c r="D230">
        <v>0</v>
      </c>
      <c r="E230">
        <v>0</v>
      </c>
      <c r="F230">
        <v>1</v>
      </c>
      <c r="G230">
        <v>0</v>
      </c>
      <c r="K230">
        <v>0</v>
      </c>
      <c r="L230">
        <v>5</v>
      </c>
      <c r="M230" s="6">
        <v>0</v>
      </c>
      <c r="N230" s="6">
        <v>0</v>
      </c>
      <c r="O230" s="6"/>
      <c r="P230" s="11">
        <v>201</v>
      </c>
      <c r="Q230" s="11">
        <v>12.629942136676984</v>
      </c>
      <c r="R230" s="11">
        <v>8.3700578633230158</v>
      </c>
      <c r="T230" s="11">
        <v>47.738095238095234</v>
      </c>
      <c r="U230" s="11">
        <v>9</v>
      </c>
    </row>
    <row r="231" spans="1:21">
      <c r="A231" s="6">
        <v>3</v>
      </c>
      <c r="B231" s="8">
        <v>2</v>
      </c>
      <c r="C231" s="6">
        <v>120</v>
      </c>
      <c r="D231">
        <v>0</v>
      </c>
      <c r="E231">
        <v>0</v>
      </c>
      <c r="F231">
        <v>1</v>
      </c>
      <c r="G231">
        <v>0</v>
      </c>
      <c r="K231">
        <v>0</v>
      </c>
      <c r="L231">
        <v>1</v>
      </c>
      <c r="M231" s="6">
        <v>1</v>
      </c>
      <c r="N231" s="6">
        <v>0</v>
      </c>
      <c r="O231" s="6"/>
      <c r="P231" s="11">
        <v>202</v>
      </c>
      <c r="Q231" s="11">
        <v>11.13773192409494</v>
      </c>
      <c r="R231" s="11">
        <v>-10.13773192409494</v>
      </c>
      <c r="T231" s="11">
        <v>47.976190476190474</v>
      </c>
      <c r="U231" s="11">
        <v>9</v>
      </c>
    </row>
    <row r="232" spans="1:21">
      <c r="A232" s="6">
        <v>3</v>
      </c>
      <c r="B232" s="8">
        <v>8</v>
      </c>
      <c r="C232" s="6">
        <v>617</v>
      </c>
      <c r="D232">
        <v>0</v>
      </c>
      <c r="E232">
        <v>0</v>
      </c>
      <c r="F232">
        <v>1</v>
      </c>
      <c r="G232">
        <v>0</v>
      </c>
      <c r="K232">
        <v>0</v>
      </c>
      <c r="L232">
        <v>1</v>
      </c>
      <c r="M232" s="6">
        <v>0</v>
      </c>
      <c r="N232" s="6">
        <v>0</v>
      </c>
      <c r="O232" s="6"/>
      <c r="P232" s="11">
        <v>203</v>
      </c>
      <c r="Q232" s="11">
        <v>6.482327935697171</v>
      </c>
      <c r="R232" s="11">
        <v>-1.482327935697171</v>
      </c>
      <c r="T232" s="11">
        <v>48.214285714285715</v>
      </c>
      <c r="U232" s="11">
        <v>9</v>
      </c>
    </row>
    <row r="233" spans="1:21">
      <c r="A233" s="6">
        <v>3</v>
      </c>
      <c r="B233" s="8">
        <v>18</v>
      </c>
      <c r="C233" s="6">
        <v>2425</v>
      </c>
      <c r="D233">
        <v>0</v>
      </c>
      <c r="E233">
        <v>0</v>
      </c>
      <c r="F233">
        <v>1</v>
      </c>
      <c r="G233">
        <v>0</v>
      </c>
      <c r="K233">
        <v>0</v>
      </c>
      <c r="L233">
        <v>2</v>
      </c>
      <c r="M233" s="6">
        <v>1</v>
      </c>
      <c r="N233" s="6">
        <v>0</v>
      </c>
      <c r="O233" s="6"/>
      <c r="P233" s="11">
        <v>204</v>
      </c>
      <c r="Q233" s="11">
        <v>7.6096945755207681</v>
      </c>
      <c r="R233" s="11">
        <v>3.3903054244792319</v>
      </c>
      <c r="T233" s="11">
        <v>48.452380952380949</v>
      </c>
      <c r="U233" s="11">
        <v>9</v>
      </c>
    </row>
    <row r="234" spans="1:21">
      <c r="A234" s="6">
        <v>3</v>
      </c>
      <c r="B234" s="8">
        <v>10</v>
      </c>
      <c r="C234" s="6">
        <v>893</v>
      </c>
      <c r="D234">
        <v>0</v>
      </c>
      <c r="E234">
        <v>0</v>
      </c>
      <c r="F234">
        <v>1</v>
      </c>
      <c r="G234">
        <v>0</v>
      </c>
      <c r="K234">
        <v>0</v>
      </c>
      <c r="L234">
        <v>4</v>
      </c>
      <c r="M234" s="6">
        <v>0</v>
      </c>
      <c r="N234" s="6">
        <v>0</v>
      </c>
      <c r="O234" s="6"/>
      <c r="P234" s="11">
        <v>205</v>
      </c>
      <c r="Q234" s="11">
        <v>5.1506488951288434</v>
      </c>
      <c r="R234" s="11">
        <v>1.8493511048711566</v>
      </c>
      <c r="T234" s="11">
        <v>48.69047619047619</v>
      </c>
      <c r="U234" s="11">
        <v>9</v>
      </c>
    </row>
    <row r="235" spans="1:21">
      <c r="A235" s="6">
        <v>3</v>
      </c>
      <c r="B235" s="8">
        <v>12</v>
      </c>
      <c r="C235" s="6">
        <v>1703</v>
      </c>
      <c r="D235">
        <v>0</v>
      </c>
      <c r="E235">
        <v>0</v>
      </c>
      <c r="F235">
        <v>1</v>
      </c>
      <c r="G235">
        <v>0</v>
      </c>
      <c r="K235">
        <v>0</v>
      </c>
      <c r="L235">
        <v>4</v>
      </c>
      <c r="M235" s="6">
        <v>1</v>
      </c>
      <c r="N235" s="6">
        <v>0</v>
      </c>
      <c r="O235" s="6"/>
      <c r="P235" s="11">
        <v>206</v>
      </c>
      <c r="Q235" s="11">
        <v>10.97355231635364</v>
      </c>
      <c r="R235" s="11">
        <v>4.0264476836463601</v>
      </c>
      <c r="T235" s="11">
        <v>48.928571428571431</v>
      </c>
      <c r="U235" s="11">
        <v>9</v>
      </c>
    </row>
    <row r="236" spans="1:21">
      <c r="A236" s="6">
        <v>3</v>
      </c>
      <c r="B236" s="8">
        <v>15</v>
      </c>
      <c r="C236" s="6">
        <v>1826</v>
      </c>
      <c r="D236">
        <v>0</v>
      </c>
      <c r="E236">
        <v>0</v>
      </c>
      <c r="F236">
        <v>1</v>
      </c>
      <c r="G236">
        <v>0</v>
      </c>
      <c r="K236">
        <v>0</v>
      </c>
      <c r="L236">
        <v>2</v>
      </c>
      <c r="M236" s="6">
        <v>1</v>
      </c>
      <c r="N236" s="6">
        <v>0</v>
      </c>
      <c r="O236" s="6"/>
      <c r="P236" s="11">
        <v>207</v>
      </c>
      <c r="Q236" s="11">
        <v>8.0146709412826436</v>
      </c>
      <c r="R236" s="11">
        <v>-7.0146709412826436</v>
      </c>
      <c r="T236" s="11">
        <v>49.166666666666664</v>
      </c>
      <c r="U236" s="11">
        <v>9</v>
      </c>
    </row>
    <row r="237" spans="1:21">
      <c r="A237" s="6">
        <v>3</v>
      </c>
      <c r="B237" s="8">
        <v>16</v>
      </c>
      <c r="C237" s="6">
        <v>2028</v>
      </c>
      <c r="D237">
        <v>0</v>
      </c>
      <c r="E237">
        <v>0</v>
      </c>
      <c r="F237">
        <v>1</v>
      </c>
      <c r="G237">
        <v>0</v>
      </c>
      <c r="K237">
        <v>0</v>
      </c>
      <c r="L237">
        <v>4</v>
      </c>
      <c r="M237" s="6">
        <v>1</v>
      </c>
      <c r="N237" s="6">
        <v>0</v>
      </c>
      <c r="O237" s="6"/>
      <c r="P237" s="11">
        <v>208</v>
      </c>
      <c r="Q237" s="11">
        <v>7.9015694337275253</v>
      </c>
      <c r="R237" s="11">
        <v>-0.90156943372752529</v>
      </c>
      <c r="T237" s="11">
        <v>49.404761904761905</v>
      </c>
      <c r="U237" s="11">
        <v>9</v>
      </c>
    </row>
    <row r="238" spans="1:21">
      <c r="A238" s="6">
        <v>3</v>
      </c>
      <c r="B238" s="8">
        <v>14</v>
      </c>
      <c r="C238" s="6">
        <v>2184</v>
      </c>
      <c r="D238">
        <v>0</v>
      </c>
      <c r="E238">
        <v>0</v>
      </c>
      <c r="F238">
        <v>1</v>
      </c>
      <c r="G238">
        <v>0</v>
      </c>
      <c r="K238">
        <v>0</v>
      </c>
      <c r="L238">
        <v>2</v>
      </c>
      <c r="M238" s="6">
        <v>0</v>
      </c>
      <c r="N238" s="6">
        <v>0</v>
      </c>
      <c r="O238" s="6"/>
      <c r="P238" s="11">
        <v>209</v>
      </c>
      <c r="Q238" s="11">
        <v>5.2929378885046372</v>
      </c>
      <c r="R238" s="11">
        <v>-5.2929378885046372</v>
      </c>
      <c r="T238" s="11">
        <v>49.642857142857139</v>
      </c>
      <c r="U238" s="11">
        <v>9</v>
      </c>
    </row>
    <row r="239" spans="1:21">
      <c r="A239" s="6">
        <v>3</v>
      </c>
      <c r="B239" s="8">
        <v>10</v>
      </c>
      <c r="C239" s="6">
        <v>1035</v>
      </c>
      <c r="D239">
        <v>0</v>
      </c>
      <c r="E239">
        <v>0</v>
      </c>
      <c r="F239">
        <v>1</v>
      </c>
      <c r="G239">
        <v>0</v>
      </c>
      <c r="K239">
        <v>0</v>
      </c>
      <c r="L239">
        <v>6</v>
      </c>
      <c r="M239" s="6">
        <v>0</v>
      </c>
      <c r="N239" s="6">
        <v>0</v>
      </c>
      <c r="O239" s="6"/>
      <c r="P239" s="11">
        <v>210</v>
      </c>
      <c r="Q239" s="11">
        <v>4.5377116928946535</v>
      </c>
      <c r="R239" s="11">
        <v>6.4622883071053465</v>
      </c>
      <c r="T239" s="11">
        <v>49.88095238095238</v>
      </c>
      <c r="U239" s="11">
        <v>9</v>
      </c>
    </row>
    <row r="240" spans="1:21">
      <c r="A240" s="6">
        <v>3</v>
      </c>
      <c r="B240" s="8">
        <v>14</v>
      </c>
      <c r="C240" s="6">
        <v>1728</v>
      </c>
      <c r="D240">
        <v>0</v>
      </c>
      <c r="E240">
        <v>0</v>
      </c>
      <c r="F240">
        <v>1</v>
      </c>
      <c r="G240">
        <v>0</v>
      </c>
      <c r="K240">
        <v>0</v>
      </c>
      <c r="L240">
        <v>1</v>
      </c>
      <c r="M240" s="6">
        <v>0</v>
      </c>
      <c r="N240" s="6">
        <v>0</v>
      </c>
      <c r="O240" s="6"/>
      <c r="P240" s="11">
        <v>211</v>
      </c>
      <c r="Q240" s="11">
        <v>9.882670033805887</v>
      </c>
      <c r="R240" s="11">
        <v>-9.882670033805887</v>
      </c>
      <c r="T240" s="11">
        <v>50.11904761904762</v>
      </c>
      <c r="U240" s="11">
        <v>9</v>
      </c>
    </row>
    <row r="241" spans="1:21">
      <c r="A241" s="6">
        <v>3</v>
      </c>
      <c r="B241" s="8">
        <v>3</v>
      </c>
      <c r="C241" s="6">
        <v>171</v>
      </c>
      <c r="D241">
        <v>0</v>
      </c>
      <c r="E241">
        <v>0</v>
      </c>
      <c r="F241">
        <v>1</v>
      </c>
      <c r="G241">
        <v>0</v>
      </c>
      <c r="K241">
        <v>0</v>
      </c>
      <c r="L241">
        <v>5</v>
      </c>
      <c r="M241" s="6">
        <v>1</v>
      </c>
      <c r="N241" s="6">
        <v>0</v>
      </c>
      <c r="O241" s="6"/>
      <c r="P241" s="11">
        <v>212</v>
      </c>
      <c r="Q241" s="11">
        <v>7.9818350197343833</v>
      </c>
      <c r="R241" s="11">
        <v>-3.9818350197343833</v>
      </c>
      <c r="T241" s="11">
        <v>50.357142857142854</v>
      </c>
      <c r="U241" s="11">
        <v>9</v>
      </c>
    </row>
    <row r="242" spans="1:21">
      <c r="A242" s="6">
        <v>3</v>
      </c>
      <c r="B242" s="8">
        <v>6</v>
      </c>
      <c r="C242" s="6">
        <v>1708</v>
      </c>
      <c r="D242">
        <v>0</v>
      </c>
      <c r="E242">
        <v>0</v>
      </c>
      <c r="F242">
        <v>1</v>
      </c>
      <c r="G242">
        <v>0</v>
      </c>
      <c r="K242">
        <v>0</v>
      </c>
      <c r="L242">
        <v>5</v>
      </c>
      <c r="M242" s="6">
        <v>0</v>
      </c>
      <c r="N242" s="6">
        <v>0</v>
      </c>
      <c r="O242" s="6"/>
      <c r="P242" s="11">
        <v>213</v>
      </c>
      <c r="Q242" s="11">
        <v>11.44784896093962</v>
      </c>
      <c r="R242" s="11">
        <v>11.55215103906038</v>
      </c>
      <c r="T242" s="11">
        <v>50.595238095238095</v>
      </c>
      <c r="U242" s="11">
        <v>9</v>
      </c>
    </row>
    <row r="243" spans="1:21">
      <c r="A243" s="6">
        <v>3</v>
      </c>
      <c r="B243" s="6">
        <v>9</v>
      </c>
      <c r="C243" s="6">
        <v>1455</v>
      </c>
      <c r="D243">
        <v>0</v>
      </c>
      <c r="E243">
        <v>0</v>
      </c>
      <c r="F243">
        <v>1</v>
      </c>
      <c r="G243">
        <v>0</v>
      </c>
      <c r="K243">
        <v>0</v>
      </c>
      <c r="L243">
        <v>5</v>
      </c>
      <c r="M243" s="6">
        <v>1</v>
      </c>
      <c r="N243" s="6">
        <v>1</v>
      </c>
      <c r="O243" s="6"/>
      <c r="P243" s="11">
        <v>214</v>
      </c>
      <c r="Q243" s="11">
        <v>9.9957715413610035</v>
      </c>
      <c r="R243" s="11">
        <v>3.0042284586389965</v>
      </c>
      <c r="T243" s="11">
        <v>50.833333333333329</v>
      </c>
      <c r="U243" s="11">
        <v>9</v>
      </c>
    </row>
    <row r="244" spans="1:21">
      <c r="A244" s="6">
        <v>3</v>
      </c>
      <c r="B244" s="6">
        <v>12</v>
      </c>
      <c r="C244" s="6">
        <v>1735</v>
      </c>
      <c r="D244">
        <v>0</v>
      </c>
      <c r="E244">
        <v>0</v>
      </c>
      <c r="F244">
        <v>1</v>
      </c>
      <c r="G244">
        <v>0</v>
      </c>
      <c r="K244">
        <v>0</v>
      </c>
      <c r="L244">
        <v>7</v>
      </c>
      <c r="M244" s="6">
        <v>0</v>
      </c>
      <c r="N244" s="6">
        <v>1</v>
      </c>
      <c r="O244" s="6"/>
      <c r="P244" s="11">
        <v>215</v>
      </c>
      <c r="Q244" s="11">
        <v>12.378200071473657</v>
      </c>
      <c r="R244" s="11">
        <v>4.6217999285263431</v>
      </c>
      <c r="T244" s="11">
        <v>51.071428571428569</v>
      </c>
      <c r="U244" s="11">
        <v>10</v>
      </c>
    </row>
    <row r="245" spans="1:21">
      <c r="A245" s="6">
        <v>3</v>
      </c>
      <c r="B245" s="6">
        <v>11</v>
      </c>
      <c r="C245" s="6">
        <v>1790</v>
      </c>
      <c r="D245">
        <v>0</v>
      </c>
      <c r="E245">
        <v>0</v>
      </c>
      <c r="F245">
        <v>1</v>
      </c>
      <c r="G245">
        <v>0</v>
      </c>
      <c r="K245">
        <v>0</v>
      </c>
      <c r="L245">
        <v>4</v>
      </c>
      <c r="M245" s="6">
        <v>0</v>
      </c>
      <c r="N245" s="6">
        <v>1</v>
      </c>
      <c r="O245" s="6"/>
      <c r="P245" s="11">
        <v>216</v>
      </c>
      <c r="Q245" s="11">
        <v>6.9785151946486579</v>
      </c>
      <c r="R245" s="11">
        <v>1.0214848053513421</v>
      </c>
      <c r="T245" s="11">
        <v>51.30952380952381</v>
      </c>
      <c r="U245" s="11">
        <v>10</v>
      </c>
    </row>
    <row r="246" spans="1:21">
      <c r="A246" s="6">
        <v>3</v>
      </c>
      <c r="B246" s="6">
        <v>10</v>
      </c>
      <c r="C246" s="6">
        <v>1831</v>
      </c>
      <c r="D246">
        <v>0</v>
      </c>
      <c r="E246">
        <v>0</v>
      </c>
      <c r="F246">
        <v>1</v>
      </c>
      <c r="G246">
        <v>0</v>
      </c>
      <c r="K246">
        <v>0</v>
      </c>
      <c r="L246">
        <v>4</v>
      </c>
      <c r="M246" s="6">
        <v>0</v>
      </c>
      <c r="N246" s="6">
        <v>1</v>
      </c>
      <c r="O246" s="6"/>
      <c r="P246" s="11">
        <v>217</v>
      </c>
      <c r="Q246" s="11">
        <v>11.491630189670632</v>
      </c>
      <c r="R246" s="11">
        <v>-0.49163018967063188</v>
      </c>
      <c r="T246" s="11">
        <v>51.547619047619044</v>
      </c>
      <c r="U246" s="11">
        <v>10</v>
      </c>
    </row>
    <row r="247" spans="1:21">
      <c r="A247" s="6">
        <v>3</v>
      </c>
      <c r="B247" s="6">
        <v>7</v>
      </c>
      <c r="C247" s="6">
        <v>1838</v>
      </c>
      <c r="D247">
        <v>0</v>
      </c>
      <c r="E247">
        <v>0</v>
      </c>
      <c r="F247">
        <v>1</v>
      </c>
      <c r="G247">
        <v>0</v>
      </c>
      <c r="K247">
        <v>0</v>
      </c>
      <c r="L247">
        <v>5</v>
      </c>
      <c r="M247" s="6">
        <v>1</v>
      </c>
      <c r="N247" s="6">
        <v>1</v>
      </c>
      <c r="O247" s="6"/>
      <c r="P247" s="11">
        <v>218</v>
      </c>
      <c r="Q247" s="11">
        <v>10.481013493129737</v>
      </c>
      <c r="R247" s="11">
        <v>-9.481013493129737</v>
      </c>
      <c r="T247" s="11">
        <v>51.785714285714285</v>
      </c>
      <c r="U247" s="11">
        <v>10</v>
      </c>
    </row>
    <row r="248" spans="1:21">
      <c r="A248" s="6">
        <v>3</v>
      </c>
      <c r="B248" s="8">
        <v>12</v>
      </c>
      <c r="C248" s="6">
        <v>2142</v>
      </c>
      <c r="D248">
        <v>0</v>
      </c>
      <c r="E248">
        <v>0</v>
      </c>
      <c r="F248">
        <v>1</v>
      </c>
      <c r="G248">
        <v>0</v>
      </c>
      <c r="K248">
        <v>0</v>
      </c>
      <c r="L248">
        <v>2</v>
      </c>
      <c r="M248" s="6">
        <v>1</v>
      </c>
      <c r="N248" s="6">
        <v>1</v>
      </c>
      <c r="O248" s="6"/>
      <c r="P248" s="11">
        <v>219</v>
      </c>
      <c r="Q248" s="11">
        <v>8.7626002654374577</v>
      </c>
      <c r="R248" s="11">
        <v>-7.7626002654374577</v>
      </c>
      <c r="T248" s="11">
        <v>52.023809523809526</v>
      </c>
      <c r="U248" s="11">
        <v>10</v>
      </c>
    </row>
    <row r="249" spans="1:21">
      <c r="A249" s="6">
        <v>3</v>
      </c>
      <c r="B249" s="8">
        <v>14</v>
      </c>
      <c r="C249" s="6">
        <v>2049</v>
      </c>
      <c r="D249">
        <v>0</v>
      </c>
      <c r="E249">
        <v>0</v>
      </c>
      <c r="F249">
        <v>1</v>
      </c>
      <c r="G249">
        <v>0</v>
      </c>
      <c r="K249">
        <v>0</v>
      </c>
      <c r="L249">
        <v>5</v>
      </c>
      <c r="M249" s="6">
        <v>1</v>
      </c>
      <c r="N249" s="6">
        <v>1</v>
      </c>
      <c r="O249" s="6"/>
      <c r="P249" s="11">
        <v>220</v>
      </c>
      <c r="Q249" s="11">
        <v>4.5051867425263339</v>
      </c>
      <c r="R249" s="11">
        <v>-2.5051867425263339</v>
      </c>
      <c r="T249" s="11">
        <v>52.261904761904759</v>
      </c>
      <c r="U249" s="11">
        <v>10</v>
      </c>
    </row>
    <row r="250" spans="1:21">
      <c r="A250" s="6">
        <v>3</v>
      </c>
      <c r="B250" s="8">
        <v>10</v>
      </c>
      <c r="C250" s="6">
        <v>1723</v>
      </c>
      <c r="D250">
        <v>0</v>
      </c>
      <c r="E250">
        <v>0</v>
      </c>
      <c r="F250">
        <v>1</v>
      </c>
      <c r="G250">
        <v>0</v>
      </c>
      <c r="K250">
        <v>0</v>
      </c>
      <c r="L250">
        <v>7</v>
      </c>
      <c r="M250" s="6">
        <v>0</v>
      </c>
      <c r="N250" s="6">
        <v>1</v>
      </c>
      <c r="O250" s="6"/>
      <c r="P250" s="11">
        <v>221</v>
      </c>
      <c r="Q250" s="11">
        <v>4.8882724939227016</v>
      </c>
      <c r="R250" s="11">
        <v>2.1117275060772984</v>
      </c>
      <c r="T250" s="11">
        <v>52.5</v>
      </c>
      <c r="U250" s="11">
        <v>10</v>
      </c>
    </row>
    <row r="251" spans="1:21">
      <c r="A251" s="6">
        <v>3</v>
      </c>
      <c r="B251" s="8">
        <v>9</v>
      </c>
      <c r="C251" s="6">
        <v>1659</v>
      </c>
      <c r="D251">
        <v>0</v>
      </c>
      <c r="E251">
        <v>0</v>
      </c>
      <c r="F251">
        <v>1</v>
      </c>
      <c r="G251">
        <v>0</v>
      </c>
      <c r="K251">
        <v>0</v>
      </c>
      <c r="L251">
        <v>5</v>
      </c>
      <c r="M251" s="6">
        <v>1</v>
      </c>
      <c r="N251" s="6">
        <v>1</v>
      </c>
      <c r="O251" s="6"/>
      <c r="P251" s="11">
        <v>222</v>
      </c>
      <c r="Q251" s="11">
        <v>7.0882792376561303</v>
      </c>
      <c r="R251" s="11">
        <v>-1.0882792376561303</v>
      </c>
      <c r="T251" s="11">
        <v>52.738095238095234</v>
      </c>
      <c r="U251" s="11">
        <v>10</v>
      </c>
    </row>
    <row r="252" spans="1:21">
      <c r="A252" s="6">
        <v>3</v>
      </c>
      <c r="B252" s="8">
        <v>11</v>
      </c>
      <c r="C252" s="6">
        <v>2165</v>
      </c>
      <c r="D252">
        <v>0</v>
      </c>
      <c r="E252">
        <v>0</v>
      </c>
      <c r="F252">
        <v>1</v>
      </c>
      <c r="G252">
        <v>0</v>
      </c>
      <c r="K252">
        <v>0</v>
      </c>
      <c r="L252">
        <v>4</v>
      </c>
      <c r="M252" s="6">
        <v>0</v>
      </c>
      <c r="N252" s="6">
        <v>1</v>
      </c>
      <c r="O252" s="6"/>
      <c r="P252" s="11">
        <v>223</v>
      </c>
      <c r="Q252" s="11">
        <v>8.2302396203900656</v>
      </c>
      <c r="R252" s="11">
        <v>-0.23023962039006562</v>
      </c>
      <c r="T252" s="11">
        <v>52.976190476190474</v>
      </c>
      <c r="U252" s="11">
        <v>10</v>
      </c>
    </row>
    <row r="253" spans="1:21">
      <c r="A253" s="6">
        <v>3</v>
      </c>
      <c r="B253" s="8">
        <v>8</v>
      </c>
      <c r="C253" s="6">
        <v>1578</v>
      </c>
      <c r="D253">
        <v>0</v>
      </c>
      <c r="E253">
        <v>0</v>
      </c>
      <c r="F253">
        <v>1</v>
      </c>
      <c r="G253">
        <v>0</v>
      </c>
      <c r="K253">
        <v>0</v>
      </c>
      <c r="L253">
        <v>1</v>
      </c>
      <c r="M253" s="6">
        <v>1</v>
      </c>
      <c r="N253" s="6">
        <v>1</v>
      </c>
      <c r="O253" s="6"/>
      <c r="P253" s="11">
        <v>224</v>
      </c>
      <c r="Q253" s="11">
        <v>8.4746848141382252</v>
      </c>
      <c r="R253" s="11">
        <v>-0.47468481413822516</v>
      </c>
      <c r="T253" s="11">
        <v>53.214285714285715</v>
      </c>
      <c r="U253" s="11">
        <v>10</v>
      </c>
    </row>
    <row r="254" spans="1:21">
      <c r="A254" s="6">
        <v>3</v>
      </c>
      <c r="B254" s="8">
        <v>14</v>
      </c>
      <c r="C254" s="6">
        <v>1806</v>
      </c>
      <c r="D254">
        <v>0</v>
      </c>
      <c r="E254">
        <v>0</v>
      </c>
      <c r="F254">
        <v>1</v>
      </c>
      <c r="G254">
        <v>0</v>
      </c>
      <c r="K254">
        <v>0</v>
      </c>
      <c r="L254">
        <v>5</v>
      </c>
      <c r="M254" s="6">
        <v>1</v>
      </c>
      <c r="N254" s="6">
        <v>1</v>
      </c>
      <c r="O254" s="6"/>
      <c r="P254" s="11">
        <v>225</v>
      </c>
      <c r="Q254" s="11">
        <v>9.2262625740206232</v>
      </c>
      <c r="R254" s="11">
        <v>6.7737374259793768</v>
      </c>
      <c r="T254" s="11">
        <v>53.452380952380949</v>
      </c>
      <c r="U254" s="11">
        <v>10</v>
      </c>
    </row>
    <row r="255" spans="1:21">
      <c r="A255" s="6">
        <v>3</v>
      </c>
      <c r="B255" s="8">
        <v>2</v>
      </c>
      <c r="C255" s="8">
        <v>24</v>
      </c>
      <c r="D255">
        <v>0</v>
      </c>
      <c r="E255">
        <v>0</v>
      </c>
      <c r="F255">
        <v>1</v>
      </c>
      <c r="G255">
        <v>0</v>
      </c>
      <c r="K255">
        <v>0</v>
      </c>
      <c r="L255">
        <v>0</v>
      </c>
      <c r="M255" s="8">
        <v>1</v>
      </c>
      <c r="N255" s="6">
        <v>1</v>
      </c>
      <c r="O255" s="6"/>
      <c r="P255" s="11">
        <v>226</v>
      </c>
      <c r="Q255" s="11">
        <v>10.058105919909881</v>
      </c>
      <c r="R255" s="11">
        <v>1.941894080090119</v>
      </c>
      <c r="T255" s="11">
        <v>53.69047619047619</v>
      </c>
      <c r="U255" s="11">
        <v>10</v>
      </c>
    </row>
    <row r="256" spans="1:21">
      <c r="A256" s="6">
        <v>3</v>
      </c>
      <c r="B256" s="8">
        <v>2</v>
      </c>
      <c r="C256" s="8">
        <v>123</v>
      </c>
      <c r="D256">
        <v>0</v>
      </c>
      <c r="E256">
        <v>0</v>
      </c>
      <c r="F256">
        <v>1</v>
      </c>
      <c r="G256">
        <v>0</v>
      </c>
      <c r="K256">
        <v>0</v>
      </c>
      <c r="L256">
        <v>2</v>
      </c>
      <c r="M256" s="8">
        <v>0</v>
      </c>
      <c r="N256" s="6">
        <v>0</v>
      </c>
      <c r="O256" s="6"/>
      <c r="P256" s="11">
        <v>227</v>
      </c>
      <c r="Q256" s="11">
        <v>12.210682999184712</v>
      </c>
      <c r="R256" s="11">
        <v>4.7893170008152879</v>
      </c>
      <c r="T256" s="11">
        <v>53.928571428571423</v>
      </c>
      <c r="U256" s="11">
        <v>10</v>
      </c>
    </row>
    <row r="257" spans="1:21">
      <c r="A257" s="6">
        <v>3</v>
      </c>
      <c r="B257" s="8">
        <v>2</v>
      </c>
      <c r="C257" s="8">
        <v>740</v>
      </c>
      <c r="D257">
        <v>0</v>
      </c>
      <c r="E257">
        <v>0</v>
      </c>
      <c r="F257">
        <v>1</v>
      </c>
      <c r="G257">
        <v>0</v>
      </c>
      <c r="K257">
        <v>0</v>
      </c>
      <c r="L257">
        <v>3</v>
      </c>
      <c r="M257" s="8">
        <v>1</v>
      </c>
      <c r="N257" s="6">
        <v>0</v>
      </c>
      <c r="O257" s="6"/>
      <c r="P257" s="11">
        <v>228</v>
      </c>
      <c r="Q257" s="11">
        <v>12.69227651522586</v>
      </c>
      <c r="R257" s="11">
        <v>2.3077234847741401</v>
      </c>
      <c r="T257" s="11">
        <v>54.166666666666664</v>
      </c>
      <c r="U257" s="11">
        <v>10</v>
      </c>
    </row>
    <row r="258" spans="1:21">
      <c r="A258" s="6">
        <v>3</v>
      </c>
      <c r="B258" s="8">
        <v>3</v>
      </c>
      <c r="C258" s="8">
        <v>1053</v>
      </c>
      <c r="D258">
        <v>0</v>
      </c>
      <c r="E258">
        <v>0</v>
      </c>
      <c r="F258">
        <v>1</v>
      </c>
      <c r="G258">
        <v>0</v>
      </c>
      <c r="K258">
        <v>0</v>
      </c>
      <c r="L258">
        <v>7</v>
      </c>
      <c r="M258" s="8">
        <v>1</v>
      </c>
      <c r="N258" s="6">
        <v>0</v>
      </c>
      <c r="O258" s="6"/>
      <c r="P258" s="11">
        <v>229</v>
      </c>
      <c r="Q258" s="11">
        <v>10.455785414216585</v>
      </c>
      <c r="R258" s="11">
        <v>0.54421458578341486</v>
      </c>
      <c r="T258" s="11">
        <v>54.404761904761905</v>
      </c>
      <c r="U258" s="11">
        <v>10</v>
      </c>
    </row>
    <row r="259" spans="1:21">
      <c r="A259" s="6">
        <v>3</v>
      </c>
      <c r="B259" s="8">
        <v>4</v>
      </c>
      <c r="C259" s="8">
        <v>1539</v>
      </c>
      <c r="D259">
        <v>0</v>
      </c>
      <c r="E259">
        <v>0</v>
      </c>
      <c r="F259">
        <v>1</v>
      </c>
      <c r="G259">
        <v>0</v>
      </c>
      <c r="K259">
        <v>0</v>
      </c>
      <c r="L259">
        <v>9</v>
      </c>
      <c r="M259" s="8">
        <v>0</v>
      </c>
      <c r="N259" s="6">
        <v>1</v>
      </c>
      <c r="O259" s="6"/>
      <c r="P259" s="11">
        <v>230</v>
      </c>
      <c r="Q259" s="11">
        <v>4.8262490865537657</v>
      </c>
      <c r="R259" s="11">
        <v>-2.8262490865537657</v>
      </c>
      <c r="T259" s="11">
        <v>54.642857142857139</v>
      </c>
      <c r="U259" s="11">
        <v>10</v>
      </c>
    </row>
    <row r="260" spans="1:21">
      <c r="A260" s="6">
        <v>3</v>
      </c>
      <c r="B260" s="8">
        <v>18</v>
      </c>
      <c r="C260" s="8">
        <v>1879</v>
      </c>
      <c r="D260">
        <v>0</v>
      </c>
      <c r="E260">
        <v>0</v>
      </c>
      <c r="F260">
        <v>1</v>
      </c>
      <c r="G260">
        <v>0</v>
      </c>
      <c r="K260">
        <v>0</v>
      </c>
      <c r="L260">
        <v>12</v>
      </c>
      <c r="M260" s="8">
        <v>1</v>
      </c>
      <c r="N260" s="6">
        <v>1</v>
      </c>
      <c r="O260" s="6"/>
      <c r="P260" s="11">
        <v>231</v>
      </c>
      <c r="Q260" s="11">
        <v>6.639521643163242</v>
      </c>
      <c r="R260" s="11">
        <v>1.360478356836758</v>
      </c>
      <c r="T260" s="11">
        <v>54.88095238095238</v>
      </c>
      <c r="U260" s="11">
        <v>10</v>
      </c>
    </row>
    <row r="261" spans="1:21">
      <c r="A261" s="6">
        <v>3</v>
      </c>
      <c r="B261" s="8">
        <v>3</v>
      </c>
      <c r="C261" s="8">
        <v>1625</v>
      </c>
      <c r="D261">
        <v>0</v>
      </c>
      <c r="E261">
        <v>0</v>
      </c>
      <c r="F261">
        <v>1</v>
      </c>
      <c r="G261">
        <v>0</v>
      </c>
      <c r="K261">
        <v>0</v>
      </c>
      <c r="L261">
        <v>6</v>
      </c>
      <c r="M261" s="8">
        <v>0</v>
      </c>
      <c r="N261" s="6">
        <v>0</v>
      </c>
      <c r="O261" s="6"/>
      <c r="P261" s="11">
        <v>232</v>
      </c>
      <c r="Q261" s="11">
        <v>13.235893438635944</v>
      </c>
      <c r="R261" s="11">
        <v>4.7641065613640556</v>
      </c>
      <c r="T261" s="11">
        <v>55.11904761904762</v>
      </c>
      <c r="U261" s="11">
        <v>10</v>
      </c>
    </row>
    <row r="262" spans="1:21">
      <c r="A262" s="6">
        <v>3</v>
      </c>
      <c r="B262" s="8">
        <v>29</v>
      </c>
      <c r="C262" s="8">
        <v>3024</v>
      </c>
      <c r="D262">
        <v>0</v>
      </c>
      <c r="E262">
        <v>0</v>
      </c>
      <c r="F262">
        <v>1</v>
      </c>
      <c r="G262">
        <v>0</v>
      </c>
      <c r="K262">
        <v>0</v>
      </c>
      <c r="L262">
        <v>0</v>
      </c>
      <c r="M262" s="8">
        <v>1</v>
      </c>
      <c r="N262" s="6">
        <v>1</v>
      </c>
      <c r="O262" s="6"/>
      <c r="P262" s="11">
        <v>233</v>
      </c>
      <c r="Q262" s="11">
        <v>7.646489903976553</v>
      </c>
      <c r="R262" s="11">
        <v>2.353510096023447</v>
      </c>
      <c r="T262" s="11">
        <v>55.357142857142854</v>
      </c>
      <c r="U262" s="11">
        <v>10</v>
      </c>
    </row>
    <row r="263" spans="1:21">
      <c r="A263" s="6">
        <v>3</v>
      </c>
      <c r="B263" s="8">
        <v>15</v>
      </c>
      <c r="C263" s="8">
        <v>1890</v>
      </c>
      <c r="D263">
        <v>0</v>
      </c>
      <c r="E263">
        <v>0</v>
      </c>
      <c r="F263">
        <v>1</v>
      </c>
      <c r="G263">
        <v>0</v>
      </c>
      <c r="K263">
        <v>0</v>
      </c>
      <c r="L263">
        <v>5</v>
      </c>
      <c r="M263" s="8">
        <v>0</v>
      </c>
      <c r="N263" s="6">
        <v>1</v>
      </c>
      <c r="O263" s="6"/>
      <c r="P263" s="11">
        <v>234</v>
      </c>
      <c r="Q263" s="11">
        <v>10.601722843319966</v>
      </c>
      <c r="R263" s="11">
        <v>1.3982771566800345</v>
      </c>
      <c r="T263" s="11">
        <v>55.595238095238095</v>
      </c>
      <c r="U263" s="11">
        <v>10</v>
      </c>
    </row>
    <row r="264" spans="1:21">
      <c r="A264" s="6">
        <v>3</v>
      </c>
      <c r="B264" s="8">
        <v>11</v>
      </c>
      <c r="C264" s="8">
        <v>1378</v>
      </c>
      <c r="D264">
        <v>0</v>
      </c>
      <c r="E264">
        <v>0</v>
      </c>
      <c r="F264">
        <v>1</v>
      </c>
      <c r="G264">
        <v>0</v>
      </c>
      <c r="K264">
        <v>0</v>
      </c>
      <c r="L264">
        <v>9</v>
      </c>
      <c r="M264" s="8">
        <v>1</v>
      </c>
      <c r="N264" s="6">
        <v>1</v>
      </c>
      <c r="O264" s="6"/>
      <c r="P264" s="11">
        <v>235</v>
      </c>
      <c r="Q264" s="11">
        <v>11.050480437812853</v>
      </c>
      <c r="R264" s="11">
        <v>3.9495195621871471</v>
      </c>
      <c r="T264" s="11">
        <v>55.833333333333329</v>
      </c>
      <c r="U264" s="11">
        <v>10</v>
      </c>
    </row>
    <row r="265" spans="1:21">
      <c r="A265" s="6">
        <v>3</v>
      </c>
      <c r="B265" s="8">
        <v>3</v>
      </c>
      <c r="C265" s="8">
        <v>120</v>
      </c>
      <c r="D265">
        <v>0</v>
      </c>
      <c r="E265">
        <v>0</v>
      </c>
      <c r="F265">
        <v>1</v>
      </c>
      <c r="G265">
        <v>0</v>
      </c>
      <c r="K265">
        <v>0</v>
      </c>
      <c r="L265">
        <v>0</v>
      </c>
      <c r="M265" s="8">
        <v>0</v>
      </c>
      <c r="N265" s="6">
        <v>1</v>
      </c>
      <c r="O265" s="6"/>
      <c r="P265" s="11">
        <v>236</v>
      </c>
      <c r="Q265" s="11">
        <v>11.787464454784914</v>
      </c>
      <c r="R265" s="11">
        <v>4.2125355452150863</v>
      </c>
      <c r="T265" s="11">
        <v>56.071428571428569</v>
      </c>
      <c r="U265" s="11">
        <v>10</v>
      </c>
    </row>
    <row r="266" spans="1:21">
      <c r="A266" s="6">
        <v>3</v>
      </c>
      <c r="B266" s="8">
        <v>8</v>
      </c>
      <c r="C266" s="8">
        <v>921</v>
      </c>
      <c r="D266">
        <v>0</v>
      </c>
      <c r="E266">
        <v>0</v>
      </c>
      <c r="F266">
        <v>1</v>
      </c>
      <c r="G266">
        <v>0</v>
      </c>
      <c r="K266">
        <v>0</v>
      </c>
      <c r="L266">
        <v>1</v>
      </c>
      <c r="M266" s="8">
        <v>1</v>
      </c>
      <c r="N266" s="6">
        <v>0</v>
      </c>
      <c r="O266" s="6"/>
      <c r="P266" s="11">
        <v>237</v>
      </c>
      <c r="Q266" s="11">
        <v>12.356620428288089</v>
      </c>
      <c r="R266" s="11">
        <v>1.6433795717119111</v>
      </c>
      <c r="T266" s="11">
        <v>56.30952380952381</v>
      </c>
      <c r="U266" s="11">
        <v>10</v>
      </c>
    </row>
    <row r="267" spans="1:21">
      <c r="A267" s="6">
        <v>3</v>
      </c>
      <c r="B267" s="8">
        <v>9</v>
      </c>
      <c r="C267" s="8">
        <v>2425</v>
      </c>
      <c r="D267">
        <v>0</v>
      </c>
      <c r="E267">
        <v>0</v>
      </c>
      <c r="F267">
        <v>1</v>
      </c>
      <c r="G267">
        <v>0</v>
      </c>
      <c r="K267">
        <v>0</v>
      </c>
      <c r="L267">
        <v>3</v>
      </c>
      <c r="M267" s="8">
        <v>1</v>
      </c>
      <c r="N267" s="6">
        <v>0</v>
      </c>
      <c r="O267" s="6"/>
      <c r="P267" s="11">
        <v>238</v>
      </c>
      <c r="Q267" s="11">
        <v>8.164567777293545</v>
      </c>
      <c r="R267" s="11">
        <v>1.835432222706455</v>
      </c>
      <c r="T267" s="11">
        <v>56.547619047619044</v>
      </c>
      <c r="U267" s="11">
        <v>10</v>
      </c>
    </row>
    <row r="268" spans="1:21">
      <c r="A268" s="6">
        <v>3</v>
      </c>
      <c r="B268" s="8">
        <v>7</v>
      </c>
      <c r="C268" s="8">
        <v>1270</v>
      </c>
      <c r="D268">
        <v>0</v>
      </c>
      <c r="E268">
        <v>0</v>
      </c>
      <c r="F268">
        <v>1</v>
      </c>
      <c r="G268">
        <v>0</v>
      </c>
      <c r="K268">
        <v>0</v>
      </c>
      <c r="L268">
        <v>4</v>
      </c>
      <c r="M268" s="8">
        <v>1</v>
      </c>
      <c r="N268" s="6">
        <v>1</v>
      </c>
      <c r="O268" s="6"/>
      <c r="P268" s="11">
        <v>239</v>
      </c>
      <c r="Q268" s="11">
        <v>10.692933736509577</v>
      </c>
      <c r="R268" s="11">
        <v>3.3070662634904231</v>
      </c>
      <c r="T268" s="11">
        <v>56.785714285714285</v>
      </c>
      <c r="U268" s="11">
        <v>10</v>
      </c>
    </row>
    <row r="269" spans="1:21">
      <c r="A269" s="6">
        <v>3</v>
      </c>
      <c r="B269" s="8">
        <v>12</v>
      </c>
      <c r="C269" s="8">
        <v>1703</v>
      </c>
      <c r="D269">
        <v>0</v>
      </c>
      <c r="E269">
        <v>0</v>
      </c>
      <c r="F269">
        <v>1</v>
      </c>
      <c r="G269">
        <v>0</v>
      </c>
      <c r="K269">
        <v>0</v>
      </c>
      <c r="L269">
        <v>1</v>
      </c>
      <c r="M269" s="8">
        <v>1</v>
      </c>
      <c r="N269" s="6">
        <v>0</v>
      </c>
      <c r="O269" s="6"/>
      <c r="P269" s="11">
        <v>240</v>
      </c>
      <c r="Q269" s="11">
        <v>5.0123193086605733</v>
      </c>
      <c r="R269" s="11">
        <v>-2.0123193086605733</v>
      </c>
      <c r="T269" s="11">
        <v>57.023809523809526</v>
      </c>
      <c r="U269" s="11">
        <v>10</v>
      </c>
    </row>
    <row r="270" spans="1:21">
      <c r="A270" s="6">
        <v>3</v>
      </c>
      <c r="B270" s="8">
        <v>15</v>
      </c>
      <c r="C270" s="8">
        <v>1552</v>
      </c>
      <c r="D270">
        <v>0</v>
      </c>
      <c r="E270">
        <v>0</v>
      </c>
      <c r="F270">
        <v>1</v>
      </c>
      <c r="G270">
        <v>0</v>
      </c>
      <c r="K270">
        <v>0</v>
      </c>
      <c r="L270">
        <v>2</v>
      </c>
      <c r="M270" s="8">
        <v>0</v>
      </c>
      <c r="N270" s="6">
        <v>0</v>
      </c>
      <c r="O270" s="6"/>
      <c r="P270" s="11">
        <v>241</v>
      </c>
      <c r="Q270" s="11">
        <v>10.619965021957887</v>
      </c>
      <c r="R270" s="11">
        <v>-4.6199650219578867</v>
      </c>
      <c r="T270" s="11">
        <v>57.261904761904759</v>
      </c>
      <c r="U270" s="11">
        <v>10</v>
      </c>
    </row>
    <row r="271" spans="1:21">
      <c r="A271" s="6">
        <v>3</v>
      </c>
      <c r="B271" s="8">
        <v>31</v>
      </c>
      <c r="C271" s="8">
        <v>3034</v>
      </c>
      <c r="D271">
        <v>0</v>
      </c>
      <c r="E271">
        <v>0</v>
      </c>
      <c r="F271">
        <v>1</v>
      </c>
      <c r="G271">
        <v>0</v>
      </c>
      <c r="K271">
        <v>0</v>
      </c>
      <c r="L271">
        <v>4</v>
      </c>
      <c r="M271" s="8">
        <v>1</v>
      </c>
      <c r="N271" s="6">
        <v>0</v>
      </c>
      <c r="O271" s="6"/>
      <c r="P271" s="11">
        <v>242</v>
      </c>
      <c r="Q271" s="11">
        <v>9.6969107828790193</v>
      </c>
      <c r="R271" s="11">
        <v>-0.69691078287901931</v>
      </c>
      <c r="T271" s="11">
        <v>57.5</v>
      </c>
      <c r="U271" s="11">
        <v>10</v>
      </c>
    </row>
    <row r="272" spans="1:21">
      <c r="A272" s="6">
        <v>3</v>
      </c>
      <c r="B272" s="8">
        <v>14</v>
      </c>
      <c r="C272" s="8">
        <v>2105</v>
      </c>
      <c r="D272">
        <v>0</v>
      </c>
      <c r="E272">
        <v>0</v>
      </c>
      <c r="F272">
        <v>1</v>
      </c>
      <c r="G272">
        <v>0</v>
      </c>
      <c r="K272">
        <v>0</v>
      </c>
      <c r="L272">
        <v>2</v>
      </c>
      <c r="M272" s="8">
        <v>0</v>
      </c>
      <c r="N272" s="6">
        <v>0</v>
      </c>
      <c r="O272" s="6"/>
      <c r="P272" s="11">
        <v>243</v>
      </c>
      <c r="Q272" s="11">
        <v>10.718472786602668</v>
      </c>
      <c r="R272" s="11">
        <v>1.2815272133973323</v>
      </c>
      <c r="T272" s="11">
        <v>57.738095238095234</v>
      </c>
      <c r="U272" s="11">
        <v>10</v>
      </c>
    </row>
    <row r="273" spans="1:21">
      <c r="A273" s="6">
        <v>3</v>
      </c>
      <c r="B273" s="8">
        <v>13</v>
      </c>
      <c r="C273" s="8">
        <v>1515</v>
      </c>
      <c r="D273">
        <v>0</v>
      </c>
      <c r="E273">
        <v>0</v>
      </c>
      <c r="F273">
        <v>1</v>
      </c>
      <c r="G273">
        <v>0</v>
      </c>
      <c r="K273">
        <v>0</v>
      </c>
      <c r="L273">
        <v>6</v>
      </c>
      <c r="M273" s="8">
        <v>1</v>
      </c>
      <c r="N273" s="6">
        <v>0</v>
      </c>
      <c r="O273" s="6"/>
      <c r="P273" s="11">
        <v>244</v>
      </c>
      <c r="Q273" s="11">
        <v>10.919136751619813</v>
      </c>
      <c r="R273" s="11">
        <v>8.0863248380186548E-2</v>
      </c>
      <c r="T273" s="11">
        <v>57.976190476190474</v>
      </c>
      <c r="U273" s="11">
        <v>10</v>
      </c>
    </row>
    <row r="274" spans="1:21">
      <c r="A274" s="6">
        <v>3</v>
      </c>
      <c r="B274" s="8">
        <v>11</v>
      </c>
      <c r="C274" s="8">
        <v>1728</v>
      </c>
      <c r="D274">
        <v>0</v>
      </c>
      <c r="E274">
        <v>0</v>
      </c>
      <c r="F274">
        <v>1</v>
      </c>
      <c r="G274">
        <v>0</v>
      </c>
      <c r="K274">
        <v>0</v>
      </c>
      <c r="L274">
        <v>1</v>
      </c>
      <c r="M274" s="8">
        <v>0</v>
      </c>
      <c r="N274" s="6">
        <v>0</v>
      </c>
      <c r="O274" s="6"/>
      <c r="P274" s="11">
        <v>245</v>
      </c>
      <c r="Q274" s="11">
        <v>11.068722616450774</v>
      </c>
      <c r="R274" s="11">
        <v>-1.0687226164507742</v>
      </c>
      <c r="T274" s="11">
        <v>58.214285714285715</v>
      </c>
      <c r="U274" s="11">
        <v>10</v>
      </c>
    </row>
    <row r="275" spans="1:21">
      <c r="A275" s="6">
        <v>3</v>
      </c>
      <c r="B275" s="8">
        <v>3</v>
      </c>
      <c r="C275" s="8">
        <v>171</v>
      </c>
      <c r="D275">
        <v>0</v>
      </c>
      <c r="E275">
        <v>0</v>
      </c>
      <c r="F275">
        <v>1</v>
      </c>
      <c r="G275">
        <v>0</v>
      </c>
      <c r="K275">
        <v>0</v>
      </c>
      <c r="L275">
        <v>5</v>
      </c>
      <c r="M275" s="8">
        <v>0</v>
      </c>
      <c r="N275" s="6">
        <v>0</v>
      </c>
      <c r="O275" s="6"/>
      <c r="P275" s="11">
        <v>246</v>
      </c>
      <c r="Q275" s="11">
        <v>11.094261666543867</v>
      </c>
      <c r="R275" s="11">
        <v>-4.0942616665438667</v>
      </c>
      <c r="T275" s="11">
        <v>58.452380952380949</v>
      </c>
      <c r="U275" s="11">
        <v>10</v>
      </c>
    </row>
    <row r="276" spans="1:21">
      <c r="A276" s="6">
        <v>3</v>
      </c>
      <c r="B276" s="8">
        <v>6</v>
      </c>
      <c r="C276" s="8">
        <v>1240</v>
      </c>
      <c r="D276">
        <v>0</v>
      </c>
      <c r="E276">
        <v>0</v>
      </c>
      <c r="F276">
        <v>1</v>
      </c>
      <c r="G276">
        <v>0</v>
      </c>
      <c r="K276">
        <v>0</v>
      </c>
      <c r="L276">
        <v>1</v>
      </c>
      <c r="M276" s="8">
        <v>0</v>
      </c>
      <c r="N276" s="6">
        <v>1</v>
      </c>
      <c r="O276" s="6"/>
      <c r="P276" s="11">
        <v>247</v>
      </c>
      <c r="Q276" s="11">
        <v>12.203386127729541</v>
      </c>
      <c r="R276" s="11">
        <v>-0.20338612772954079</v>
      </c>
      <c r="T276" s="11">
        <v>58.69047619047619</v>
      </c>
      <c r="U276" s="11">
        <v>11</v>
      </c>
    </row>
    <row r="277" spans="1:21">
      <c r="A277" s="6">
        <v>3</v>
      </c>
      <c r="B277" s="8">
        <v>3</v>
      </c>
      <c r="C277" s="8">
        <v>1076</v>
      </c>
      <c r="D277">
        <v>0</v>
      </c>
      <c r="E277">
        <v>0</v>
      </c>
      <c r="F277">
        <v>1</v>
      </c>
      <c r="G277">
        <v>0</v>
      </c>
      <c r="K277">
        <v>0</v>
      </c>
      <c r="L277">
        <v>5</v>
      </c>
      <c r="M277" s="8">
        <v>1</v>
      </c>
      <c r="N277" s="6">
        <v>1</v>
      </c>
      <c r="O277" s="6"/>
      <c r="P277" s="11">
        <v>248</v>
      </c>
      <c r="Q277" s="11">
        <v>11.864081605064188</v>
      </c>
      <c r="R277" s="11">
        <v>2.1359183949358123</v>
      </c>
      <c r="T277" s="11">
        <v>58.928571428571423</v>
      </c>
      <c r="U277" s="11">
        <v>11</v>
      </c>
    </row>
    <row r="278" spans="1:21">
      <c r="A278" s="6">
        <v>3</v>
      </c>
      <c r="B278" s="8">
        <v>3</v>
      </c>
      <c r="C278" s="8">
        <v>1422</v>
      </c>
      <c r="D278">
        <v>0</v>
      </c>
      <c r="E278">
        <v>0</v>
      </c>
      <c r="F278">
        <v>1</v>
      </c>
      <c r="G278">
        <v>0</v>
      </c>
      <c r="K278">
        <v>0</v>
      </c>
      <c r="L278">
        <v>7</v>
      </c>
      <c r="M278" s="8">
        <v>1</v>
      </c>
      <c r="N278" s="6">
        <v>0</v>
      </c>
      <c r="O278" s="6"/>
      <c r="P278" s="11">
        <v>249</v>
      </c>
      <c r="Q278" s="11">
        <v>10.674691557871654</v>
      </c>
      <c r="R278" s="11">
        <v>-0.67469155787165391</v>
      </c>
      <c r="T278" s="11">
        <v>59.166666666666664</v>
      </c>
      <c r="U278" s="11">
        <v>11</v>
      </c>
    </row>
    <row r="279" spans="1:21">
      <c r="A279" s="6">
        <v>3</v>
      </c>
      <c r="B279" s="8">
        <v>19</v>
      </c>
      <c r="C279" s="8">
        <v>1278</v>
      </c>
      <c r="D279">
        <v>0</v>
      </c>
      <c r="E279">
        <v>0</v>
      </c>
      <c r="F279">
        <v>1</v>
      </c>
      <c r="G279">
        <v>0</v>
      </c>
      <c r="K279">
        <v>0</v>
      </c>
      <c r="L279">
        <v>4</v>
      </c>
      <c r="M279" s="8">
        <v>1</v>
      </c>
      <c r="N279" s="6">
        <v>0</v>
      </c>
      <c r="O279" s="6"/>
      <c r="P279" s="11">
        <v>250</v>
      </c>
      <c r="Q279" s="11">
        <v>10.44119167130625</v>
      </c>
      <c r="R279" s="11">
        <v>-1.4411916713062496</v>
      </c>
      <c r="T279" s="11">
        <v>59.404761904761905</v>
      </c>
      <c r="U279" s="11">
        <v>11</v>
      </c>
    </row>
    <row r="280" spans="1:21">
      <c r="A280" s="6">
        <v>3</v>
      </c>
      <c r="B280" s="8">
        <v>15</v>
      </c>
      <c r="C280" s="8">
        <v>2731</v>
      </c>
      <c r="D280">
        <v>0</v>
      </c>
      <c r="E280">
        <v>0</v>
      </c>
      <c r="F280">
        <v>1</v>
      </c>
      <c r="G280">
        <v>0</v>
      </c>
      <c r="K280">
        <v>0</v>
      </c>
      <c r="L280">
        <v>6</v>
      </c>
      <c r="M280" s="8">
        <v>0</v>
      </c>
      <c r="N280" s="6">
        <v>0</v>
      </c>
      <c r="O280" s="6"/>
      <c r="P280" s="11">
        <v>251</v>
      </c>
      <c r="Q280" s="11">
        <v>12.287300149463984</v>
      </c>
      <c r="R280" s="11">
        <v>-1.2873001494639844</v>
      </c>
      <c r="T280" s="11">
        <v>59.642857142857139</v>
      </c>
      <c r="U280" s="11">
        <v>11</v>
      </c>
    </row>
    <row r="281" spans="1:21">
      <c r="A281" s="6">
        <v>3</v>
      </c>
      <c r="B281" s="8">
        <v>11</v>
      </c>
      <c r="C281" s="8">
        <v>1837</v>
      </c>
      <c r="D281">
        <v>0</v>
      </c>
      <c r="E281">
        <v>0</v>
      </c>
      <c r="F281">
        <v>1</v>
      </c>
      <c r="G281">
        <v>0</v>
      </c>
      <c r="K281">
        <v>0</v>
      </c>
      <c r="L281">
        <v>8</v>
      </c>
      <c r="M281" s="8">
        <v>0</v>
      </c>
      <c r="N281" s="6">
        <v>0</v>
      </c>
      <c r="O281" s="6"/>
      <c r="P281" s="11">
        <v>252</v>
      </c>
      <c r="Q281" s="11">
        <v>10.145668377371909</v>
      </c>
      <c r="R281" s="11">
        <v>-2.1456683773719085</v>
      </c>
      <c r="T281" s="11">
        <v>59.88095238095238</v>
      </c>
      <c r="U281" s="11">
        <v>11</v>
      </c>
    </row>
    <row r="282" spans="1:21">
      <c r="A282" s="6">
        <v>3</v>
      </c>
      <c r="B282" s="8">
        <v>4</v>
      </c>
      <c r="C282" s="8">
        <v>1183</v>
      </c>
      <c r="D282">
        <v>0</v>
      </c>
      <c r="E282">
        <v>0</v>
      </c>
      <c r="F282">
        <v>1</v>
      </c>
      <c r="G282">
        <v>0</v>
      </c>
      <c r="K282">
        <v>0</v>
      </c>
      <c r="L282">
        <v>3</v>
      </c>
      <c r="M282" s="8">
        <v>1</v>
      </c>
      <c r="N282" s="6">
        <v>0</v>
      </c>
      <c r="O282" s="6"/>
      <c r="P282" s="11">
        <v>253</v>
      </c>
      <c r="Q282" s="11">
        <v>10.977511723261163</v>
      </c>
      <c r="R282" s="11">
        <v>3.0224882767388372</v>
      </c>
      <c r="T282" s="11">
        <v>60.11904761904762</v>
      </c>
      <c r="U282" s="11">
        <v>11</v>
      </c>
    </row>
    <row r="283" spans="1:21">
      <c r="A283" s="6">
        <v>3</v>
      </c>
      <c r="B283" s="8">
        <v>17</v>
      </c>
      <c r="C283" s="8">
        <v>2049</v>
      </c>
      <c r="D283">
        <v>0</v>
      </c>
      <c r="E283">
        <v>0</v>
      </c>
      <c r="F283">
        <v>1</v>
      </c>
      <c r="G283">
        <v>0</v>
      </c>
      <c r="K283">
        <v>0</v>
      </c>
      <c r="L283">
        <v>7</v>
      </c>
      <c r="M283" s="8">
        <v>1</v>
      </c>
      <c r="N283" s="6">
        <v>0</v>
      </c>
      <c r="O283" s="6"/>
      <c r="P283" s="11">
        <v>254</v>
      </c>
      <c r="Q283" s="11">
        <v>4.4759992567056575</v>
      </c>
      <c r="R283" s="11">
        <v>-2.4759992567056575</v>
      </c>
      <c r="T283" s="11">
        <v>60.357142857142854</v>
      </c>
      <c r="U283" s="11">
        <v>11</v>
      </c>
    </row>
    <row r="284" spans="1:21">
      <c r="A284" s="6">
        <v>3</v>
      </c>
      <c r="B284" s="8">
        <v>5</v>
      </c>
      <c r="C284" s="8">
        <v>1881</v>
      </c>
      <c r="D284">
        <v>0</v>
      </c>
      <c r="E284">
        <v>0</v>
      </c>
      <c r="F284">
        <v>1</v>
      </c>
      <c r="G284">
        <v>0</v>
      </c>
      <c r="K284">
        <v>0</v>
      </c>
      <c r="L284">
        <v>4</v>
      </c>
      <c r="M284" s="8">
        <v>0</v>
      </c>
      <c r="N284" s="6">
        <v>0</v>
      </c>
      <c r="O284" s="6"/>
      <c r="P284" s="11">
        <v>255</v>
      </c>
      <c r="Q284" s="11">
        <v>4.8371943937365192</v>
      </c>
      <c r="R284" s="11">
        <v>-2.8371943937365192</v>
      </c>
      <c r="T284" s="11">
        <v>60.595238095238095</v>
      </c>
      <c r="U284" s="11">
        <v>11</v>
      </c>
    </row>
    <row r="285" spans="1:21">
      <c r="A285" s="6">
        <v>3</v>
      </c>
      <c r="B285" s="8">
        <v>11</v>
      </c>
      <c r="C285" s="8">
        <v>1210</v>
      </c>
      <c r="D285">
        <v>0</v>
      </c>
      <c r="E285">
        <v>0</v>
      </c>
      <c r="F285">
        <v>1</v>
      </c>
      <c r="G285">
        <v>0</v>
      </c>
      <c r="K285">
        <v>0</v>
      </c>
      <c r="L285">
        <v>7</v>
      </c>
      <c r="M285" s="8">
        <v>1</v>
      </c>
      <c r="N285" s="6">
        <v>0</v>
      </c>
      <c r="O285" s="6"/>
      <c r="P285" s="11">
        <v>256</v>
      </c>
      <c r="Q285" s="11">
        <v>7.0882792376561303</v>
      </c>
      <c r="R285" s="11">
        <v>-5.0882792376561303</v>
      </c>
      <c r="T285" s="11">
        <v>60.833333333333329</v>
      </c>
      <c r="U285" s="11">
        <v>11</v>
      </c>
    </row>
    <row r="286" spans="1:21">
      <c r="A286" s="6">
        <v>3</v>
      </c>
      <c r="B286" s="8">
        <v>0</v>
      </c>
      <c r="C286" s="8">
        <v>1805</v>
      </c>
      <c r="D286">
        <v>0</v>
      </c>
      <c r="E286">
        <v>0</v>
      </c>
      <c r="F286">
        <v>1</v>
      </c>
      <c r="G286">
        <v>0</v>
      </c>
      <c r="K286">
        <v>0</v>
      </c>
      <c r="L286">
        <v>4</v>
      </c>
      <c r="M286" s="8">
        <v>1</v>
      </c>
      <c r="N286" s="6">
        <v>1</v>
      </c>
      <c r="O286" s="6"/>
      <c r="P286" s="11">
        <v>257</v>
      </c>
      <c r="Q286" s="11">
        <v>8.2302396203900656</v>
      </c>
      <c r="R286" s="11">
        <v>-5.2302396203900656</v>
      </c>
      <c r="T286" s="11">
        <v>61.071428571428569</v>
      </c>
      <c r="U286" s="11">
        <v>11</v>
      </c>
    </row>
    <row r="287" spans="1:21">
      <c r="A287" s="6">
        <v>3</v>
      </c>
      <c r="B287" s="8">
        <v>9</v>
      </c>
      <c r="C287" s="8">
        <v>1617</v>
      </c>
      <c r="D287">
        <v>0</v>
      </c>
      <c r="E287">
        <v>0</v>
      </c>
      <c r="F287">
        <v>1</v>
      </c>
      <c r="G287">
        <v>0</v>
      </c>
      <c r="K287">
        <v>0</v>
      </c>
      <c r="L287">
        <v>0</v>
      </c>
      <c r="M287" s="8">
        <v>0</v>
      </c>
      <c r="N287" s="6">
        <v>1</v>
      </c>
      <c r="O287" s="6"/>
      <c r="P287" s="11">
        <v>258</v>
      </c>
      <c r="Q287" s="11">
        <v>10.003379383996112</v>
      </c>
      <c r="R287" s="11">
        <v>-6.003379383996112</v>
      </c>
      <c r="T287" s="11">
        <v>61.30952380952381</v>
      </c>
      <c r="U287" s="11">
        <v>11</v>
      </c>
    </row>
    <row r="288" spans="1:21">
      <c r="A288" s="6">
        <v>3</v>
      </c>
      <c r="B288" s="8">
        <v>5</v>
      </c>
      <c r="C288" s="8">
        <v>1181</v>
      </c>
      <c r="D288">
        <v>0</v>
      </c>
      <c r="E288">
        <v>0</v>
      </c>
      <c r="F288">
        <v>1</v>
      </c>
      <c r="G288">
        <v>0</v>
      </c>
      <c r="K288">
        <v>0</v>
      </c>
      <c r="L288">
        <v>0</v>
      </c>
      <c r="M288" s="8">
        <v>1</v>
      </c>
      <c r="N288" s="6">
        <v>0</v>
      </c>
      <c r="O288" s="6"/>
      <c r="P288" s="11">
        <v>259</v>
      </c>
      <c r="Q288" s="11">
        <v>11.243847531374829</v>
      </c>
      <c r="R288" s="11">
        <v>6.7561524686251708</v>
      </c>
      <c r="T288" s="11">
        <v>61.547619047619044</v>
      </c>
      <c r="U288" s="11">
        <v>11</v>
      </c>
    </row>
    <row r="289" spans="1:21">
      <c r="A289" s="6">
        <v>3</v>
      </c>
      <c r="B289" s="8">
        <v>3</v>
      </c>
      <c r="C289" s="8">
        <v>34</v>
      </c>
      <c r="D289">
        <v>0</v>
      </c>
      <c r="E289">
        <v>0</v>
      </c>
      <c r="F289">
        <v>1</v>
      </c>
      <c r="G289">
        <v>0</v>
      </c>
      <c r="K289">
        <v>0</v>
      </c>
      <c r="L289">
        <v>0</v>
      </c>
      <c r="M289" s="8">
        <v>1</v>
      </c>
      <c r="N289" s="6">
        <v>1</v>
      </c>
      <c r="O289" s="6"/>
      <c r="P289" s="11">
        <v>260</v>
      </c>
      <c r="Q289" s="11">
        <v>10.317144856568376</v>
      </c>
      <c r="R289" s="11">
        <v>-7.3171448565683761</v>
      </c>
      <c r="T289" s="11">
        <v>61.785714285714285</v>
      </c>
      <c r="U289" s="11">
        <v>11</v>
      </c>
    </row>
    <row r="290" spans="1:21">
      <c r="A290" s="6">
        <v>3</v>
      </c>
      <c r="B290" s="8">
        <v>0</v>
      </c>
      <c r="C290" s="8">
        <v>123</v>
      </c>
      <c r="D290">
        <v>0</v>
      </c>
      <c r="E290">
        <v>0</v>
      </c>
      <c r="F290">
        <v>1</v>
      </c>
      <c r="G290">
        <v>0</v>
      </c>
      <c r="K290">
        <v>0</v>
      </c>
      <c r="L290">
        <v>3</v>
      </c>
      <c r="M290" s="8">
        <v>1</v>
      </c>
      <c r="N290" s="6">
        <v>0</v>
      </c>
      <c r="O290" s="6"/>
      <c r="P290" s="11">
        <v>261</v>
      </c>
      <c r="Q290" s="11">
        <v>15.421306439459034</v>
      </c>
      <c r="R290" s="11">
        <v>13.578693560540966</v>
      </c>
      <c r="T290" s="11">
        <v>62.023809523809518</v>
      </c>
      <c r="U290" s="11">
        <v>11</v>
      </c>
    </row>
    <row r="291" spans="1:21">
      <c r="A291" s="6">
        <v>3</v>
      </c>
      <c r="B291" s="8">
        <v>3</v>
      </c>
      <c r="C291" s="8">
        <v>1055</v>
      </c>
      <c r="D291">
        <v>0</v>
      </c>
      <c r="E291">
        <v>0</v>
      </c>
      <c r="F291">
        <v>1</v>
      </c>
      <c r="G291">
        <v>0</v>
      </c>
      <c r="K291">
        <v>0</v>
      </c>
      <c r="L291">
        <v>3</v>
      </c>
      <c r="M291" s="8">
        <v>1</v>
      </c>
      <c r="N291" s="6">
        <v>1</v>
      </c>
      <c r="O291" s="6"/>
      <c r="P291" s="11">
        <v>262</v>
      </c>
      <c r="Q291" s="11">
        <v>11.283980324378259</v>
      </c>
      <c r="R291" s="11">
        <v>3.716019675621741</v>
      </c>
      <c r="T291" s="11">
        <v>62.261904761904759</v>
      </c>
      <c r="U291" s="11">
        <v>11</v>
      </c>
    </row>
    <row r="292" spans="1:21">
      <c r="A292" s="6">
        <v>3</v>
      </c>
      <c r="B292" s="8">
        <v>3</v>
      </c>
      <c r="C292" s="8">
        <v>1114</v>
      </c>
      <c r="D292">
        <v>0</v>
      </c>
      <c r="E292">
        <v>0</v>
      </c>
      <c r="F292">
        <v>1</v>
      </c>
      <c r="G292">
        <v>0</v>
      </c>
      <c r="K292">
        <v>0</v>
      </c>
      <c r="L292">
        <v>6</v>
      </c>
      <c r="M292" s="8">
        <v>0</v>
      </c>
      <c r="N292" s="6">
        <v>1</v>
      </c>
      <c r="O292" s="6"/>
      <c r="P292" s="11">
        <v>263</v>
      </c>
      <c r="Q292" s="11">
        <v>9.4159812318550156</v>
      </c>
      <c r="R292" s="11">
        <v>1.5840187681449844</v>
      </c>
      <c r="T292" s="11">
        <v>62.5</v>
      </c>
      <c r="U292" s="11">
        <v>11</v>
      </c>
    </row>
    <row r="293" spans="1:21">
      <c r="A293" s="6">
        <v>3</v>
      </c>
      <c r="B293" s="8">
        <v>1</v>
      </c>
      <c r="C293" s="8">
        <v>1539</v>
      </c>
      <c r="D293">
        <v>0</v>
      </c>
      <c r="E293">
        <v>0</v>
      </c>
      <c r="F293">
        <v>1</v>
      </c>
      <c r="G293">
        <v>0</v>
      </c>
      <c r="K293">
        <v>0</v>
      </c>
      <c r="L293">
        <v>9</v>
      </c>
      <c r="M293" s="8">
        <v>1</v>
      </c>
      <c r="N293" s="6">
        <v>1</v>
      </c>
      <c r="O293" s="6"/>
      <c r="P293" s="11">
        <v>264</v>
      </c>
      <c r="Q293" s="11">
        <v>4.8262490865537657</v>
      </c>
      <c r="R293" s="11">
        <v>-1.8262490865537657</v>
      </c>
      <c r="T293" s="11">
        <v>62.738095238095234</v>
      </c>
      <c r="U293" s="11">
        <v>11</v>
      </c>
    </row>
    <row r="294" spans="1:21">
      <c r="A294" s="6">
        <v>3</v>
      </c>
      <c r="B294" s="8">
        <v>18</v>
      </c>
      <c r="C294" s="8">
        <v>2401</v>
      </c>
      <c r="D294">
        <v>0</v>
      </c>
      <c r="E294">
        <v>0</v>
      </c>
      <c r="F294">
        <v>1</v>
      </c>
      <c r="G294">
        <v>0</v>
      </c>
      <c r="K294">
        <v>0</v>
      </c>
      <c r="L294">
        <v>14</v>
      </c>
      <c r="M294" s="8">
        <v>1</v>
      </c>
      <c r="N294" s="6">
        <v>0</v>
      </c>
      <c r="O294" s="6"/>
      <c r="P294" s="11">
        <v>265</v>
      </c>
      <c r="Q294" s="11">
        <v>7.7486461043489179</v>
      </c>
      <c r="R294" s="11">
        <v>0.25135389565108213</v>
      </c>
      <c r="T294" s="11">
        <v>62.976190476190474</v>
      </c>
      <c r="U294" s="11">
        <v>11</v>
      </c>
    </row>
    <row r="295" spans="1:21">
      <c r="A295" s="6">
        <v>3</v>
      </c>
      <c r="B295" s="8">
        <v>3</v>
      </c>
      <c r="C295" s="8">
        <v>1023</v>
      </c>
      <c r="D295">
        <v>0</v>
      </c>
      <c r="E295">
        <v>0</v>
      </c>
      <c r="F295">
        <v>1</v>
      </c>
      <c r="G295">
        <v>0</v>
      </c>
      <c r="K295">
        <v>0</v>
      </c>
      <c r="L295">
        <v>4</v>
      </c>
      <c r="M295" s="8">
        <v>0</v>
      </c>
      <c r="N295" s="6">
        <v>0</v>
      </c>
      <c r="O295" s="6"/>
      <c r="P295" s="11">
        <v>266</v>
      </c>
      <c r="Q295" s="11">
        <v>13.235893438635944</v>
      </c>
      <c r="R295" s="11">
        <v>-4.2358934386359444</v>
      </c>
      <c r="T295" s="11">
        <v>63.214285714285715</v>
      </c>
      <c r="U295" s="11">
        <v>11</v>
      </c>
    </row>
    <row r="296" spans="1:21">
      <c r="A296" s="6">
        <v>3</v>
      </c>
      <c r="B296" s="8">
        <v>5</v>
      </c>
      <c r="C296" s="8">
        <v>2038</v>
      </c>
      <c r="D296">
        <v>0</v>
      </c>
      <c r="E296">
        <v>0</v>
      </c>
      <c r="F296">
        <v>1</v>
      </c>
      <c r="G296">
        <v>0</v>
      </c>
      <c r="K296">
        <v>0</v>
      </c>
      <c r="L296">
        <v>0</v>
      </c>
      <c r="M296" s="8">
        <v>0</v>
      </c>
      <c r="N296" s="6">
        <v>1</v>
      </c>
      <c r="O296" s="6"/>
      <c r="P296" s="11">
        <v>267</v>
      </c>
      <c r="Q296" s="11">
        <v>9.0219501732758935</v>
      </c>
      <c r="R296" s="11">
        <v>-2.0219501732758935</v>
      </c>
      <c r="T296" s="11">
        <v>63.452380952380949</v>
      </c>
      <c r="U296" s="11">
        <v>11</v>
      </c>
    </row>
    <row r="297" spans="1:21">
      <c r="A297" s="6">
        <v>3</v>
      </c>
      <c r="B297" s="8">
        <v>15</v>
      </c>
      <c r="C297" s="8">
        <v>1748</v>
      </c>
      <c r="D297">
        <v>0</v>
      </c>
      <c r="E297">
        <v>0</v>
      </c>
      <c r="F297">
        <v>1</v>
      </c>
      <c r="G297">
        <v>0</v>
      </c>
      <c r="K297">
        <v>0</v>
      </c>
      <c r="L297">
        <v>5</v>
      </c>
      <c r="M297" s="8">
        <v>1</v>
      </c>
      <c r="N297" s="6">
        <v>1</v>
      </c>
      <c r="O297" s="6"/>
      <c r="P297" s="11">
        <v>268</v>
      </c>
      <c r="Q297" s="11">
        <v>10.601722843319966</v>
      </c>
      <c r="R297" s="11">
        <v>1.3982771566800345</v>
      </c>
      <c r="T297" s="11">
        <v>63.69047619047619</v>
      </c>
      <c r="U297" s="11">
        <v>11</v>
      </c>
    </row>
    <row r="298" spans="1:21">
      <c r="A298" s="6">
        <v>3</v>
      </c>
      <c r="B298" s="8">
        <v>11</v>
      </c>
      <c r="C298" s="8">
        <v>1093</v>
      </c>
      <c r="D298">
        <v>0</v>
      </c>
      <c r="E298">
        <v>0</v>
      </c>
      <c r="F298">
        <v>1</v>
      </c>
      <c r="G298">
        <v>0</v>
      </c>
      <c r="K298">
        <v>0</v>
      </c>
      <c r="L298">
        <v>9</v>
      </c>
      <c r="M298" s="8">
        <v>1</v>
      </c>
      <c r="N298" s="6">
        <v>1</v>
      </c>
      <c r="O298" s="6"/>
      <c r="P298" s="11">
        <v>269</v>
      </c>
      <c r="Q298" s="11">
        <v>10.050809048454711</v>
      </c>
      <c r="R298" s="11">
        <v>4.9491909515452885</v>
      </c>
      <c r="T298" s="11">
        <v>63.928571428571423</v>
      </c>
      <c r="U298" s="11">
        <v>11</v>
      </c>
    </row>
    <row r="299" spans="1:21">
      <c r="A299" s="6">
        <v>3</v>
      </c>
      <c r="B299" s="8">
        <v>3</v>
      </c>
      <c r="C299" s="8">
        <v>120</v>
      </c>
      <c r="D299">
        <v>0</v>
      </c>
      <c r="E299">
        <v>0</v>
      </c>
      <c r="F299">
        <v>1</v>
      </c>
      <c r="G299">
        <v>0</v>
      </c>
      <c r="K299">
        <v>0</v>
      </c>
      <c r="L299">
        <v>0</v>
      </c>
      <c r="M299" s="8">
        <v>0</v>
      </c>
      <c r="N299" s="6">
        <v>1</v>
      </c>
      <c r="O299" s="6"/>
      <c r="P299" s="11">
        <v>270</v>
      </c>
      <c r="Q299" s="11">
        <v>15.45779079673488</v>
      </c>
      <c r="R299" s="11">
        <v>15.54220920326512</v>
      </c>
      <c r="T299" s="11">
        <v>64.166666666666671</v>
      </c>
      <c r="U299" s="11">
        <v>11</v>
      </c>
    </row>
    <row r="300" spans="1:21">
      <c r="A300" s="6">
        <v>3</v>
      </c>
      <c r="B300" s="8">
        <v>8</v>
      </c>
      <c r="C300" s="8">
        <v>1107</v>
      </c>
      <c r="D300">
        <v>0</v>
      </c>
      <c r="E300">
        <v>0</v>
      </c>
      <c r="F300">
        <v>1</v>
      </c>
      <c r="G300">
        <v>0</v>
      </c>
      <c r="K300">
        <v>0</v>
      </c>
      <c r="L300">
        <v>0</v>
      </c>
      <c r="M300" s="8">
        <v>1</v>
      </c>
      <c r="N300" s="6">
        <v>1</v>
      </c>
      <c r="O300" s="6"/>
      <c r="P300" s="11">
        <v>271</v>
      </c>
      <c r="Q300" s="11">
        <v>12.068394005808917</v>
      </c>
      <c r="R300" s="11">
        <v>1.9316059941910826</v>
      </c>
      <c r="T300" s="11">
        <v>64.404761904761898</v>
      </c>
      <c r="U300" s="11">
        <v>11</v>
      </c>
    </row>
    <row r="301" spans="1:21">
      <c r="A301" s="6">
        <v>3</v>
      </c>
      <c r="B301" s="8">
        <v>14</v>
      </c>
      <c r="C301" s="8">
        <v>2425</v>
      </c>
      <c r="D301">
        <v>0</v>
      </c>
      <c r="E301">
        <v>0</v>
      </c>
      <c r="F301">
        <v>1</v>
      </c>
      <c r="G301">
        <v>0</v>
      </c>
      <c r="K301">
        <v>0</v>
      </c>
      <c r="L301">
        <v>2</v>
      </c>
      <c r="M301" s="8">
        <v>0</v>
      </c>
      <c r="N301" s="6">
        <v>0</v>
      </c>
      <c r="O301" s="6"/>
      <c r="P301" s="11">
        <v>272</v>
      </c>
      <c r="Q301" s="11">
        <v>9.9158169265340863</v>
      </c>
      <c r="R301" s="11">
        <v>3.0841830734659137</v>
      </c>
      <c r="T301" s="11">
        <v>64.642857142857139</v>
      </c>
      <c r="U301" s="11">
        <v>11</v>
      </c>
    </row>
    <row r="302" spans="1:21">
      <c r="A302" s="6">
        <v>3</v>
      </c>
      <c r="B302" s="8">
        <v>8</v>
      </c>
      <c r="C302" s="8">
        <v>930</v>
      </c>
      <c r="D302">
        <v>0</v>
      </c>
      <c r="E302">
        <v>0</v>
      </c>
      <c r="F302">
        <v>1</v>
      </c>
      <c r="G302">
        <v>0</v>
      </c>
      <c r="K302">
        <v>0</v>
      </c>
      <c r="L302">
        <v>5</v>
      </c>
      <c r="M302" s="8">
        <v>1</v>
      </c>
      <c r="N302" s="6">
        <v>1</v>
      </c>
      <c r="O302" s="6"/>
      <c r="P302" s="11">
        <v>273</v>
      </c>
      <c r="Q302" s="11">
        <v>10.692933736509577</v>
      </c>
      <c r="R302" s="11">
        <v>0.3070662634904231</v>
      </c>
      <c r="T302" s="11">
        <v>64.88095238095238</v>
      </c>
      <c r="U302" s="11">
        <v>11</v>
      </c>
    </row>
    <row r="303" spans="1:21">
      <c r="A303" s="6">
        <v>3</v>
      </c>
      <c r="B303" s="8">
        <v>12</v>
      </c>
      <c r="C303" s="8">
        <v>1573</v>
      </c>
      <c r="D303">
        <v>0</v>
      </c>
      <c r="E303">
        <v>0</v>
      </c>
      <c r="F303">
        <v>1</v>
      </c>
      <c r="G303">
        <v>0</v>
      </c>
      <c r="K303">
        <v>0</v>
      </c>
      <c r="L303">
        <v>0</v>
      </c>
      <c r="M303" s="8">
        <v>1</v>
      </c>
      <c r="N303" s="6">
        <v>0</v>
      </c>
      <c r="O303" s="6"/>
      <c r="P303" s="11">
        <v>274</v>
      </c>
      <c r="Q303" s="11">
        <v>5.0123193086605733</v>
      </c>
      <c r="R303" s="11">
        <v>-2.0123193086605733</v>
      </c>
      <c r="T303" s="11">
        <v>65.11904761904762</v>
      </c>
      <c r="U303" s="11">
        <v>11</v>
      </c>
    </row>
    <row r="304" spans="1:21">
      <c r="A304" s="6">
        <v>3</v>
      </c>
      <c r="B304" s="8">
        <v>15</v>
      </c>
      <c r="C304" s="8">
        <v>1552</v>
      </c>
      <c r="D304">
        <v>0</v>
      </c>
      <c r="E304">
        <v>0</v>
      </c>
      <c r="F304">
        <v>1</v>
      </c>
      <c r="G304">
        <v>0</v>
      </c>
      <c r="K304">
        <v>0</v>
      </c>
      <c r="L304">
        <v>2</v>
      </c>
      <c r="M304" s="8">
        <v>1</v>
      </c>
      <c r="N304" s="6">
        <v>0</v>
      </c>
      <c r="O304" s="6"/>
      <c r="P304" s="11">
        <v>275</v>
      </c>
      <c r="Q304" s="11">
        <v>8.9124971014483592</v>
      </c>
      <c r="R304" s="11">
        <v>-2.9124971014483592</v>
      </c>
      <c r="T304" s="11">
        <v>65.357142857142861</v>
      </c>
      <c r="U304" s="11">
        <v>12</v>
      </c>
    </row>
    <row r="305" spans="1:21">
      <c r="A305" s="6">
        <v>3</v>
      </c>
      <c r="B305" s="8">
        <v>48</v>
      </c>
      <c r="C305" s="8">
        <v>3034</v>
      </c>
      <c r="D305">
        <v>0</v>
      </c>
      <c r="E305">
        <v>0</v>
      </c>
      <c r="F305">
        <v>1</v>
      </c>
      <c r="G305">
        <v>0</v>
      </c>
      <c r="K305">
        <v>0</v>
      </c>
      <c r="L305">
        <v>0</v>
      </c>
      <c r="M305" s="8">
        <v>1</v>
      </c>
      <c r="N305" s="6">
        <v>0</v>
      </c>
      <c r="O305" s="6"/>
      <c r="P305" s="11">
        <v>276</v>
      </c>
      <c r="Q305" s="11">
        <v>8.3141536421245092</v>
      </c>
      <c r="R305" s="11">
        <v>-5.3141536421245092</v>
      </c>
      <c r="T305" s="11">
        <v>65.595238095238088</v>
      </c>
      <c r="U305" s="11">
        <v>12</v>
      </c>
    </row>
    <row r="306" spans="1:21">
      <c r="A306" s="6">
        <v>3</v>
      </c>
      <c r="B306" s="8">
        <v>11</v>
      </c>
      <c r="C306" s="8">
        <v>1622</v>
      </c>
      <c r="D306">
        <v>0</v>
      </c>
      <c r="E306">
        <v>0</v>
      </c>
      <c r="F306">
        <v>1</v>
      </c>
      <c r="G306">
        <v>0</v>
      </c>
      <c r="K306">
        <v>0</v>
      </c>
      <c r="L306">
        <v>2</v>
      </c>
      <c r="M306" s="8">
        <v>1</v>
      </c>
      <c r="N306" s="6">
        <v>1</v>
      </c>
      <c r="O306" s="6"/>
      <c r="P306" s="11">
        <v>277</v>
      </c>
      <c r="Q306" s="11">
        <v>9.5765124038687315</v>
      </c>
      <c r="R306" s="11">
        <v>-6.5765124038687315</v>
      </c>
      <c r="T306" s="11">
        <v>65.833333333333329</v>
      </c>
      <c r="U306" s="11">
        <v>12</v>
      </c>
    </row>
    <row r="307" spans="1:21">
      <c r="A307" s="6">
        <v>3</v>
      </c>
      <c r="B307" s="8">
        <v>13</v>
      </c>
      <c r="C307" s="8">
        <v>1342</v>
      </c>
      <c r="D307">
        <v>0</v>
      </c>
      <c r="E307">
        <v>0</v>
      </c>
      <c r="F307">
        <v>1</v>
      </c>
      <c r="G307">
        <v>0</v>
      </c>
      <c r="K307">
        <v>0</v>
      </c>
      <c r="L307">
        <v>6</v>
      </c>
      <c r="M307" s="8">
        <v>1</v>
      </c>
      <c r="N307" s="6">
        <v>1</v>
      </c>
      <c r="O307" s="6"/>
      <c r="P307" s="11">
        <v>278</v>
      </c>
      <c r="Q307" s="11">
        <v>9.0511376590965682</v>
      </c>
      <c r="R307" s="11">
        <v>9.9488623409034318</v>
      </c>
      <c r="T307" s="11">
        <v>66.071428571428569</v>
      </c>
      <c r="U307" s="11">
        <v>12</v>
      </c>
    </row>
    <row r="308" spans="1:21">
      <c r="A308" s="6">
        <v>3</v>
      </c>
      <c r="B308" s="8">
        <v>2</v>
      </c>
      <c r="C308" s="8">
        <v>1064</v>
      </c>
      <c r="D308">
        <v>0</v>
      </c>
      <c r="E308">
        <v>0</v>
      </c>
      <c r="F308">
        <v>1</v>
      </c>
      <c r="G308">
        <v>0</v>
      </c>
      <c r="K308">
        <v>0</v>
      </c>
      <c r="L308">
        <v>1</v>
      </c>
      <c r="M308" s="8">
        <v>1</v>
      </c>
      <c r="N308" s="6">
        <v>1</v>
      </c>
      <c r="O308" s="6"/>
      <c r="P308" s="11">
        <v>279</v>
      </c>
      <c r="Q308" s="11">
        <v>14.352314771276788</v>
      </c>
      <c r="R308" s="11">
        <v>0.64768522872321199</v>
      </c>
      <c r="T308" s="11">
        <v>66.30952380952381</v>
      </c>
      <c r="U308" s="11">
        <v>12</v>
      </c>
    </row>
    <row r="309" spans="1:21">
      <c r="A309" s="6">
        <v>3</v>
      </c>
      <c r="B309" s="8">
        <v>0</v>
      </c>
      <c r="C309" s="8">
        <v>141</v>
      </c>
      <c r="D309">
        <v>0</v>
      </c>
      <c r="E309">
        <v>0</v>
      </c>
      <c r="F309">
        <v>1</v>
      </c>
      <c r="G309">
        <v>0</v>
      </c>
      <c r="K309">
        <v>0</v>
      </c>
      <c r="L309">
        <v>8</v>
      </c>
      <c r="M309" s="8">
        <v>1</v>
      </c>
      <c r="N309" s="6">
        <v>1</v>
      </c>
      <c r="O309" s="6"/>
      <c r="P309" s="11">
        <v>280</v>
      </c>
      <c r="Q309" s="11">
        <v>11.090613230816281</v>
      </c>
      <c r="R309" s="11">
        <v>-9.0613230816281032E-2</v>
      </c>
      <c r="T309" s="11">
        <v>66.547619047619051</v>
      </c>
      <c r="U309" s="11">
        <v>12</v>
      </c>
    </row>
    <row r="310" spans="1:21">
      <c r="A310" s="6">
        <v>3</v>
      </c>
      <c r="B310" s="8">
        <v>6</v>
      </c>
      <c r="C310" s="8">
        <v>1240</v>
      </c>
      <c r="D310">
        <v>0</v>
      </c>
      <c r="E310">
        <v>0</v>
      </c>
      <c r="F310">
        <v>1</v>
      </c>
      <c r="G310">
        <v>0</v>
      </c>
      <c r="K310">
        <v>0</v>
      </c>
      <c r="L310">
        <v>0</v>
      </c>
      <c r="M310" s="8">
        <v>0</v>
      </c>
      <c r="N310" s="6">
        <v>0</v>
      </c>
      <c r="O310" s="6"/>
      <c r="P310" s="11">
        <v>281</v>
      </c>
      <c r="Q310" s="11">
        <v>8.7045362649760456</v>
      </c>
      <c r="R310" s="11">
        <v>-4.7045362649760456</v>
      </c>
      <c r="T310" s="11">
        <v>66.785714285714278</v>
      </c>
      <c r="U310" s="11">
        <v>12</v>
      </c>
    </row>
    <row r="311" spans="1:21">
      <c r="A311" s="6">
        <v>3</v>
      </c>
      <c r="B311" s="8">
        <v>5</v>
      </c>
      <c r="C311" s="8">
        <v>751</v>
      </c>
      <c r="D311">
        <v>0</v>
      </c>
      <c r="E311">
        <v>0</v>
      </c>
      <c r="F311">
        <v>1</v>
      </c>
      <c r="G311">
        <v>0</v>
      </c>
      <c r="K311">
        <v>0</v>
      </c>
      <c r="L311">
        <v>9</v>
      </c>
      <c r="M311" s="8">
        <v>1</v>
      </c>
      <c r="N311" s="6">
        <v>1</v>
      </c>
      <c r="O311" s="6"/>
      <c r="P311" s="11">
        <v>282</v>
      </c>
      <c r="Q311" s="11">
        <v>11.864081605064188</v>
      </c>
      <c r="R311" s="11">
        <v>5.1359183949358123</v>
      </c>
      <c r="T311" s="11">
        <v>67.023809523809518</v>
      </c>
      <c r="U311" s="11">
        <v>12</v>
      </c>
    </row>
    <row r="312" spans="1:21">
      <c r="A312" s="6">
        <v>3</v>
      </c>
      <c r="B312" s="8">
        <v>0</v>
      </c>
      <c r="C312" s="8">
        <v>1738</v>
      </c>
      <c r="D312">
        <v>0</v>
      </c>
      <c r="E312">
        <v>0</v>
      </c>
      <c r="F312">
        <v>1</v>
      </c>
      <c r="G312">
        <v>0</v>
      </c>
      <c r="K312">
        <v>0</v>
      </c>
      <c r="L312">
        <v>7</v>
      </c>
      <c r="M312" s="8">
        <v>1</v>
      </c>
      <c r="N312" s="6">
        <v>1</v>
      </c>
      <c r="O312" s="6"/>
      <c r="P312" s="11">
        <v>283</v>
      </c>
      <c r="Q312" s="11">
        <v>11.251144402829999</v>
      </c>
      <c r="R312" s="11">
        <v>-6.2511444028299987</v>
      </c>
      <c r="T312" s="11">
        <v>67.261904761904759</v>
      </c>
      <c r="U312" s="11">
        <v>12</v>
      </c>
    </row>
    <row r="313" spans="1:21">
      <c r="A313" s="6">
        <v>3</v>
      </c>
      <c r="B313" s="8">
        <v>25</v>
      </c>
      <c r="C313" s="8">
        <v>1278</v>
      </c>
      <c r="D313">
        <v>0</v>
      </c>
      <c r="E313">
        <v>0</v>
      </c>
      <c r="F313">
        <v>1</v>
      </c>
      <c r="G313">
        <v>0</v>
      </c>
      <c r="K313">
        <v>0</v>
      </c>
      <c r="L313">
        <v>4</v>
      </c>
      <c r="M313" s="8">
        <v>0</v>
      </c>
      <c r="N313" s="6">
        <v>1</v>
      </c>
      <c r="O313" s="6"/>
      <c r="P313" s="11">
        <v>284</v>
      </c>
      <c r="Q313" s="11">
        <v>8.8030440296208265</v>
      </c>
      <c r="R313" s="11">
        <v>2.1969559703791735</v>
      </c>
      <c r="T313" s="11">
        <v>67.5</v>
      </c>
      <c r="U313" s="11">
        <v>12</v>
      </c>
    </row>
    <row r="314" spans="1:21">
      <c r="A314" s="6">
        <v>3</v>
      </c>
      <c r="B314" s="8">
        <v>4</v>
      </c>
      <c r="C314" s="8">
        <v>3112</v>
      </c>
      <c r="D314">
        <v>0</v>
      </c>
      <c r="E314">
        <v>0</v>
      </c>
      <c r="F314">
        <v>1</v>
      </c>
      <c r="G314">
        <v>0</v>
      </c>
      <c r="K314">
        <v>0</v>
      </c>
      <c r="L314">
        <v>7</v>
      </c>
      <c r="M314" s="8">
        <v>0</v>
      </c>
      <c r="N314" s="6">
        <v>1</v>
      </c>
      <c r="O314" s="6"/>
      <c r="P314" s="11">
        <v>285</v>
      </c>
      <c r="Q314" s="11">
        <v>10.973863287533579</v>
      </c>
      <c r="R314" s="11">
        <v>-10.973863287533579</v>
      </c>
      <c r="T314" s="11">
        <v>67.738095238095241</v>
      </c>
      <c r="U314" s="11">
        <v>12</v>
      </c>
    </row>
    <row r="315" spans="1:21">
      <c r="A315" s="6">
        <v>3</v>
      </c>
      <c r="B315" s="8">
        <v>11</v>
      </c>
      <c r="C315" s="8">
        <v>2190</v>
      </c>
      <c r="D315">
        <v>0</v>
      </c>
      <c r="E315">
        <v>0</v>
      </c>
      <c r="F315">
        <v>1</v>
      </c>
      <c r="G315">
        <v>0</v>
      </c>
      <c r="K315">
        <v>0</v>
      </c>
      <c r="L315">
        <v>12</v>
      </c>
      <c r="M315" s="8">
        <v>1</v>
      </c>
      <c r="N315" s="6">
        <v>1</v>
      </c>
      <c r="O315" s="6"/>
      <c r="P315" s="11">
        <v>286</v>
      </c>
      <c r="Q315" s="11">
        <v>10.287957370747701</v>
      </c>
      <c r="R315" s="11">
        <v>-1.2879573707477014</v>
      </c>
      <c r="T315" s="11">
        <v>67.976190476190467</v>
      </c>
      <c r="U315" s="11">
        <v>12</v>
      </c>
    </row>
    <row r="316" spans="1:21">
      <c r="A316" s="6">
        <v>3</v>
      </c>
      <c r="B316" s="8">
        <v>0</v>
      </c>
      <c r="C316" s="8">
        <v>1183</v>
      </c>
      <c r="D316">
        <v>0</v>
      </c>
      <c r="E316">
        <v>0</v>
      </c>
      <c r="F316">
        <v>1</v>
      </c>
      <c r="G316">
        <v>0</v>
      </c>
      <c r="K316">
        <v>0</v>
      </c>
      <c r="L316">
        <v>3</v>
      </c>
      <c r="M316" s="8">
        <v>1</v>
      </c>
      <c r="N316" s="6">
        <v>1</v>
      </c>
      <c r="O316" s="6"/>
      <c r="P316" s="11">
        <v>287</v>
      </c>
      <c r="Q316" s="11">
        <v>8.6972393935208778</v>
      </c>
      <c r="R316" s="11">
        <v>-3.6972393935208778</v>
      </c>
      <c r="T316" s="11">
        <v>68.214285714285708</v>
      </c>
      <c r="U316" s="11">
        <v>12</v>
      </c>
    </row>
    <row r="317" spans="1:21">
      <c r="A317" s="6">
        <v>3</v>
      </c>
      <c r="B317" s="8">
        <v>27</v>
      </c>
      <c r="C317" s="8">
        <v>2703</v>
      </c>
      <c r="D317">
        <v>0</v>
      </c>
      <c r="E317">
        <v>0</v>
      </c>
      <c r="F317">
        <v>1</v>
      </c>
      <c r="G317">
        <v>0</v>
      </c>
      <c r="K317">
        <v>0</v>
      </c>
      <c r="L317">
        <v>6</v>
      </c>
      <c r="M317" s="8">
        <v>1</v>
      </c>
      <c r="N317" s="6">
        <v>1</v>
      </c>
      <c r="O317" s="6"/>
      <c r="P317" s="11">
        <v>288</v>
      </c>
      <c r="Q317" s="11">
        <v>4.5124836139815026</v>
      </c>
      <c r="R317" s="11">
        <v>-1.5124836139815026</v>
      </c>
      <c r="T317" s="11">
        <v>68.452380952380949</v>
      </c>
      <c r="U317" s="11">
        <v>12</v>
      </c>
    </row>
    <row r="318" spans="1:21">
      <c r="A318" s="6">
        <v>3</v>
      </c>
      <c r="B318" s="8">
        <v>5</v>
      </c>
      <c r="C318" s="8">
        <v>1881</v>
      </c>
      <c r="D318">
        <v>0</v>
      </c>
      <c r="E318">
        <v>0</v>
      </c>
      <c r="F318">
        <v>1</v>
      </c>
      <c r="G318">
        <v>0</v>
      </c>
      <c r="K318">
        <v>0</v>
      </c>
      <c r="L318">
        <v>4</v>
      </c>
      <c r="M318" s="8">
        <v>0</v>
      </c>
      <c r="N318" s="6">
        <v>0</v>
      </c>
      <c r="O318" s="6"/>
      <c r="P318" s="11">
        <v>289</v>
      </c>
      <c r="Q318" s="11">
        <v>4.8371943937365192</v>
      </c>
      <c r="R318" s="11">
        <v>-4.8371943937365192</v>
      </c>
      <c r="T318" s="11">
        <v>68.69047619047619</v>
      </c>
      <c r="U318" s="11">
        <v>12</v>
      </c>
    </row>
    <row r="319" spans="1:21">
      <c r="A319" s="6">
        <v>3</v>
      </c>
      <c r="B319" s="8">
        <v>11</v>
      </c>
      <c r="C319" s="8">
        <v>1308</v>
      </c>
      <c r="D319">
        <v>0</v>
      </c>
      <c r="E319">
        <v>0</v>
      </c>
      <c r="F319">
        <v>1</v>
      </c>
      <c r="G319">
        <v>0</v>
      </c>
      <c r="K319">
        <v>0</v>
      </c>
      <c r="L319">
        <v>6</v>
      </c>
      <c r="M319" s="8">
        <v>0</v>
      </c>
      <c r="N319" s="6">
        <v>1</v>
      </c>
      <c r="O319" s="6"/>
      <c r="P319" s="11">
        <v>290</v>
      </c>
      <c r="Q319" s="11">
        <v>8.2375364918452352</v>
      </c>
      <c r="R319" s="11">
        <v>-5.2375364918452352</v>
      </c>
      <c r="T319" s="11">
        <v>68.928571428571431</v>
      </c>
      <c r="U319" s="11">
        <v>12</v>
      </c>
    </row>
    <row r="320" spans="1:21">
      <c r="A320" s="6">
        <v>3</v>
      </c>
      <c r="B320" s="8">
        <v>0</v>
      </c>
      <c r="C320" s="8">
        <v>1905</v>
      </c>
      <c r="D320">
        <v>0</v>
      </c>
      <c r="E320">
        <v>0</v>
      </c>
      <c r="F320">
        <v>1</v>
      </c>
      <c r="G320">
        <v>0</v>
      </c>
      <c r="K320">
        <v>0</v>
      </c>
      <c r="L320">
        <v>0</v>
      </c>
      <c r="M320" s="8">
        <v>1</v>
      </c>
      <c r="N320" s="6">
        <v>0</v>
      </c>
      <c r="O320" s="6"/>
      <c r="P320" s="11">
        <v>291</v>
      </c>
      <c r="Q320" s="11">
        <v>8.4527941997727183</v>
      </c>
      <c r="R320" s="11">
        <v>-5.4527941997727183</v>
      </c>
      <c r="T320" s="11">
        <v>69.166666666666657</v>
      </c>
      <c r="U320" s="11">
        <v>12</v>
      </c>
    </row>
    <row r="321" spans="1:21">
      <c r="A321" s="6">
        <v>3</v>
      </c>
      <c r="B321" s="8">
        <v>17</v>
      </c>
      <c r="C321" s="8">
        <v>1617</v>
      </c>
      <c r="D321">
        <v>0</v>
      </c>
      <c r="E321">
        <v>0</v>
      </c>
      <c r="F321">
        <v>1</v>
      </c>
      <c r="G321">
        <v>0</v>
      </c>
      <c r="K321">
        <v>0</v>
      </c>
      <c r="L321">
        <v>0</v>
      </c>
      <c r="M321" s="8">
        <v>1</v>
      </c>
      <c r="N321" s="6">
        <v>1</v>
      </c>
      <c r="O321" s="6"/>
      <c r="P321" s="11">
        <v>292</v>
      </c>
      <c r="Q321" s="11">
        <v>10.003379383996112</v>
      </c>
      <c r="R321" s="11">
        <v>-9.003379383996112</v>
      </c>
      <c r="T321" s="11">
        <v>69.404761904761898</v>
      </c>
      <c r="U321" s="11">
        <v>12</v>
      </c>
    </row>
    <row r="322" spans="1:21">
      <c r="A322" s="6">
        <v>3</v>
      </c>
      <c r="B322" s="8">
        <v>5</v>
      </c>
      <c r="C322" s="8">
        <v>642</v>
      </c>
      <c r="D322">
        <v>0</v>
      </c>
      <c r="E322">
        <v>0</v>
      </c>
      <c r="F322">
        <v>1</v>
      </c>
      <c r="G322">
        <v>0</v>
      </c>
      <c r="K322">
        <v>0</v>
      </c>
      <c r="L322">
        <v>0</v>
      </c>
      <c r="M322" s="8">
        <v>0</v>
      </c>
      <c r="N322" s="6">
        <v>0</v>
      </c>
      <c r="O322" s="6"/>
      <c r="P322" s="11">
        <v>293</v>
      </c>
      <c r="Q322" s="11">
        <v>13.148330981173917</v>
      </c>
      <c r="R322" s="11">
        <v>4.8516690188260831</v>
      </c>
      <c r="T322" s="11">
        <v>69.642857142857139</v>
      </c>
      <c r="U322" s="11">
        <v>12</v>
      </c>
    </row>
    <row r="323" spans="1:21">
      <c r="A323" s="6">
        <v>4</v>
      </c>
      <c r="B323" s="6">
        <v>5</v>
      </c>
      <c r="C323" s="6">
        <v>167</v>
      </c>
      <c r="D323">
        <v>0</v>
      </c>
      <c r="E323">
        <v>0</v>
      </c>
      <c r="F323">
        <v>0</v>
      </c>
      <c r="G323">
        <v>1</v>
      </c>
      <c r="K323">
        <v>0</v>
      </c>
      <c r="L323">
        <v>4</v>
      </c>
      <c r="M323" s="6">
        <v>0</v>
      </c>
      <c r="N323" s="6">
        <v>0</v>
      </c>
      <c r="O323" s="6"/>
      <c r="P323" s="11">
        <v>294</v>
      </c>
      <c r="Q323" s="11">
        <v>8.120786548562533</v>
      </c>
      <c r="R323" s="11">
        <v>-5.120786548562533</v>
      </c>
      <c r="T323" s="11">
        <v>69.88095238095238</v>
      </c>
      <c r="U323" s="11">
        <v>12</v>
      </c>
    </row>
    <row r="324" spans="1:21">
      <c r="A324" s="6">
        <v>4</v>
      </c>
      <c r="B324" s="6">
        <v>2</v>
      </c>
      <c r="C324" s="6">
        <v>634</v>
      </c>
      <c r="D324">
        <v>0</v>
      </c>
      <c r="E324">
        <v>0</v>
      </c>
      <c r="F324">
        <v>0</v>
      </c>
      <c r="G324">
        <v>1</v>
      </c>
      <c r="K324">
        <v>0</v>
      </c>
      <c r="L324">
        <v>7</v>
      </c>
      <c r="M324" s="6">
        <v>1</v>
      </c>
      <c r="N324" s="6">
        <v>0</v>
      </c>
      <c r="O324" s="6"/>
      <c r="P324" s="11">
        <v>295</v>
      </c>
      <c r="Q324" s="11">
        <v>11.82394881206076</v>
      </c>
      <c r="R324" s="11">
        <v>-6.8239488120607596</v>
      </c>
      <c r="T324" s="11">
        <v>70.11904761904762</v>
      </c>
      <c r="U324" s="11">
        <v>12</v>
      </c>
    </row>
    <row r="325" spans="1:21">
      <c r="A325" s="6">
        <v>4</v>
      </c>
      <c r="B325" s="6">
        <v>4</v>
      </c>
      <c r="C325" s="6">
        <v>765</v>
      </c>
      <c r="D325">
        <v>0</v>
      </c>
      <c r="E325">
        <v>0</v>
      </c>
      <c r="F325">
        <v>0</v>
      </c>
      <c r="G325">
        <v>1</v>
      </c>
      <c r="K325">
        <v>0</v>
      </c>
      <c r="L325">
        <v>3</v>
      </c>
      <c r="M325" s="6">
        <v>0</v>
      </c>
      <c r="N325" s="6">
        <v>0</v>
      </c>
      <c r="O325" s="6"/>
      <c r="P325" s="11">
        <v>296</v>
      </c>
      <c r="Q325" s="11">
        <v>10.765902451061265</v>
      </c>
      <c r="R325" s="11">
        <v>4.2340975489387347</v>
      </c>
      <c r="T325" s="11">
        <v>70.357142857142861</v>
      </c>
      <c r="U325" s="11">
        <v>12</v>
      </c>
    </row>
    <row r="326" spans="1:21">
      <c r="A326" s="6">
        <v>4</v>
      </c>
      <c r="B326" s="6">
        <v>8</v>
      </c>
      <c r="C326" s="6">
        <v>789</v>
      </c>
      <c r="D326">
        <v>0</v>
      </c>
      <c r="E326">
        <v>0</v>
      </c>
      <c r="F326">
        <v>0</v>
      </c>
      <c r="G326">
        <v>1</v>
      </c>
      <c r="K326">
        <v>0</v>
      </c>
      <c r="L326">
        <v>4</v>
      </c>
      <c r="M326" s="6">
        <v>0</v>
      </c>
      <c r="N326" s="6">
        <v>0</v>
      </c>
      <c r="O326" s="6"/>
      <c r="P326" s="11">
        <v>297</v>
      </c>
      <c r="Q326" s="11">
        <v>8.3761770494934442</v>
      </c>
      <c r="R326" s="11">
        <v>2.6238229505065558</v>
      </c>
      <c r="T326" s="11">
        <v>70.595238095238088</v>
      </c>
      <c r="U326" s="11">
        <v>13</v>
      </c>
    </row>
    <row r="327" spans="1:21">
      <c r="A327" s="6">
        <v>4</v>
      </c>
      <c r="B327" s="6">
        <v>6</v>
      </c>
      <c r="C327" s="6">
        <v>1169</v>
      </c>
      <c r="D327">
        <v>0</v>
      </c>
      <c r="E327">
        <v>0</v>
      </c>
      <c r="F327">
        <v>0</v>
      </c>
      <c r="G327">
        <v>1</v>
      </c>
      <c r="K327">
        <v>0</v>
      </c>
      <c r="L327">
        <v>4</v>
      </c>
      <c r="M327" s="6">
        <v>0</v>
      </c>
      <c r="N327" s="6">
        <v>0</v>
      </c>
      <c r="O327" s="6"/>
      <c r="P327" s="11">
        <v>298</v>
      </c>
      <c r="Q327" s="11">
        <v>4.8262490865537657</v>
      </c>
      <c r="R327" s="11">
        <v>-1.8262490865537657</v>
      </c>
      <c r="T327" s="11">
        <v>70.833333333333329</v>
      </c>
      <c r="U327" s="11">
        <v>13</v>
      </c>
    </row>
    <row r="328" spans="1:21">
      <c r="A328" s="6">
        <v>4</v>
      </c>
      <c r="B328" s="6">
        <v>11</v>
      </c>
      <c r="C328" s="6">
        <v>1266</v>
      </c>
      <c r="D328">
        <v>0</v>
      </c>
      <c r="E328">
        <v>0</v>
      </c>
      <c r="F328">
        <v>0</v>
      </c>
      <c r="G328">
        <v>1</v>
      </c>
      <c r="K328">
        <v>0</v>
      </c>
      <c r="L328">
        <v>7</v>
      </c>
      <c r="M328" s="6">
        <v>0</v>
      </c>
      <c r="N328" s="6">
        <v>0</v>
      </c>
      <c r="O328" s="6"/>
      <c r="P328" s="11">
        <v>299</v>
      </c>
      <c r="Q328" s="11">
        <v>8.4272551496796275</v>
      </c>
      <c r="R328" s="11">
        <v>-0.42725514967962752</v>
      </c>
      <c r="T328" s="11">
        <v>71.071428571428569</v>
      </c>
      <c r="U328" s="11">
        <v>13</v>
      </c>
    </row>
    <row r="329" spans="1:21">
      <c r="A329" s="6">
        <v>4</v>
      </c>
      <c r="B329" s="6">
        <v>8</v>
      </c>
      <c r="C329" s="6">
        <v>1487</v>
      </c>
      <c r="D329">
        <v>0</v>
      </c>
      <c r="E329">
        <v>0</v>
      </c>
      <c r="F329">
        <v>0</v>
      </c>
      <c r="G329">
        <v>1</v>
      </c>
      <c r="K329">
        <v>0</v>
      </c>
      <c r="L329">
        <v>4</v>
      </c>
      <c r="M329" s="6">
        <v>1</v>
      </c>
      <c r="N329" s="6">
        <v>0</v>
      </c>
      <c r="O329" s="6"/>
      <c r="P329" s="11">
        <v>300</v>
      </c>
      <c r="Q329" s="11">
        <v>13.235893438635944</v>
      </c>
      <c r="R329" s="11">
        <v>0.76410656136405564</v>
      </c>
      <c r="T329" s="11">
        <v>71.30952380952381</v>
      </c>
      <c r="U329" s="11">
        <v>13</v>
      </c>
    </row>
    <row r="330" spans="1:21">
      <c r="A330" s="6">
        <v>4</v>
      </c>
      <c r="B330" s="6">
        <v>14</v>
      </c>
      <c r="C330" s="6">
        <v>2051</v>
      </c>
      <c r="D330">
        <v>0</v>
      </c>
      <c r="E330">
        <v>0</v>
      </c>
      <c r="F330">
        <v>0</v>
      </c>
      <c r="G330">
        <v>1</v>
      </c>
      <c r="K330">
        <v>0</v>
      </c>
      <c r="L330">
        <v>4</v>
      </c>
      <c r="M330" s="6">
        <v>1</v>
      </c>
      <c r="N330" s="6">
        <v>0</v>
      </c>
      <c r="O330" s="6"/>
      <c r="P330" s="11">
        <v>301</v>
      </c>
      <c r="Q330" s="11">
        <v>7.7814820258971782</v>
      </c>
      <c r="R330" s="11">
        <v>0.21851797410282181</v>
      </c>
      <c r="T330" s="11">
        <v>71.547619047619051</v>
      </c>
      <c r="U330" s="11">
        <v>13</v>
      </c>
    </row>
    <row r="331" spans="1:21">
      <c r="A331" s="6">
        <v>4</v>
      </c>
      <c r="B331" s="6">
        <v>20</v>
      </c>
      <c r="C331" s="6">
        <v>2215</v>
      </c>
      <c r="D331">
        <v>0</v>
      </c>
      <c r="E331">
        <v>0</v>
      </c>
      <c r="F331">
        <v>0</v>
      </c>
      <c r="G331">
        <v>1</v>
      </c>
      <c r="K331">
        <v>0</v>
      </c>
      <c r="L331">
        <v>3</v>
      </c>
      <c r="M331" s="6">
        <v>1</v>
      </c>
      <c r="N331" s="6">
        <v>0</v>
      </c>
      <c r="O331" s="6"/>
      <c r="P331" s="11">
        <v>302</v>
      </c>
      <c r="Q331" s="11">
        <v>10.127426198733986</v>
      </c>
      <c r="R331" s="11">
        <v>1.8725738012660145</v>
      </c>
      <c r="T331" s="11">
        <v>71.785714285714278</v>
      </c>
      <c r="U331" s="11">
        <v>13</v>
      </c>
    </row>
    <row r="332" spans="1:21">
      <c r="A332" s="6">
        <v>4</v>
      </c>
      <c r="B332" s="6">
        <v>20</v>
      </c>
      <c r="C332" s="6">
        <v>2557</v>
      </c>
      <c r="D332">
        <v>0</v>
      </c>
      <c r="E332">
        <v>0</v>
      </c>
      <c r="F332">
        <v>0</v>
      </c>
      <c r="G332">
        <v>1</v>
      </c>
      <c r="K332">
        <v>0</v>
      </c>
      <c r="L332">
        <v>7</v>
      </c>
      <c r="M332" s="6">
        <v>1</v>
      </c>
      <c r="N332" s="6">
        <v>0</v>
      </c>
      <c r="O332" s="6"/>
      <c r="P332" s="11">
        <v>303</v>
      </c>
      <c r="Q332" s="11">
        <v>10.050809048454711</v>
      </c>
      <c r="R332" s="11">
        <v>4.9491909515452885</v>
      </c>
      <c r="T332" s="11">
        <v>72.023809523809518</v>
      </c>
      <c r="U332" s="11">
        <v>13</v>
      </c>
    </row>
    <row r="333" spans="1:21">
      <c r="A333" s="6">
        <v>4</v>
      </c>
      <c r="B333" s="8">
        <v>17</v>
      </c>
      <c r="C333" s="6">
        <v>2273</v>
      </c>
      <c r="D333">
        <v>0</v>
      </c>
      <c r="E333">
        <v>0</v>
      </c>
      <c r="F333">
        <v>0</v>
      </c>
      <c r="G333">
        <v>1</v>
      </c>
      <c r="K333">
        <v>0</v>
      </c>
      <c r="L333">
        <v>8</v>
      </c>
      <c r="M333" s="6">
        <v>1</v>
      </c>
      <c r="N333" s="6">
        <v>0</v>
      </c>
      <c r="O333" s="6"/>
      <c r="P333" s="11">
        <v>304</v>
      </c>
      <c r="Q333" s="11">
        <v>15.45779079673488</v>
      </c>
      <c r="R333" s="11">
        <v>32.542209203265116</v>
      </c>
      <c r="T333" s="11">
        <v>72.261904761904759</v>
      </c>
      <c r="U333" s="11">
        <v>13</v>
      </c>
    </row>
    <row r="334" spans="1:21">
      <c r="A334" s="6">
        <v>4</v>
      </c>
      <c r="B334" s="8">
        <v>15</v>
      </c>
      <c r="C334" s="6">
        <v>1698</v>
      </c>
      <c r="D334">
        <v>0</v>
      </c>
      <c r="E334">
        <v>0</v>
      </c>
      <c r="F334">
        <v>0</v>
      </c>
      <c r="G334">
        <v>1</v>
      </c>
      <c r="K334">
        <v>0</v>
      </c>
      <c r="L334">
        <v>6</v>
      </c>
      <c r="M334" s="6">
        <v>0</v>
      </c>
      <c r="N334" s="6">
        <v>0</v>
      </c>
      <c r="O334" s="6"/>
      <c r="P334" s="11">
        <v>305</v>
      </c>
      <c r="Q334" s="11">
        <v>10.306199549385624</v>
      </c>
      <c r="R334" s="11">
        <v>0.69380045061437556</v>
      </c>
      <c r="T334" s="11">
        <v>72.5</v>
      </c>
      <c r="U334" s="11">
        <v>13</v>
      </c>
    </row>
    <row r="335" spans="1:21">
      <c r="A335" s="6">
        <v>4</v>
      </c>
      <c r="B335" s="8">
        <v>6</v>
      </c>
      <c r="C335" s="6">
        <v>1580</v>
      </c>
      <c r="D335">
        <v>0</v>
      </c>
      <c r="E335">
        <v>0</v>
      </c>
      <c r="F335">
        <v>0</v>
      </c>
      <c r="G335">
        <v>1</v>
      </c>
      <c r="K335">
        <v>0</v>
      </c>
      <c r="L335">
        <v>4</v>
      </c>
      <c r="M335" s="6">
        <v>0</v>
      </c>
      <c r="N335" s="6">
        <v>0</v>
      </c>
      <c r="O335" s="6"/>
      <c r="P335" s="11">
        <v>306</v>
      </c>
      <c r="Q335" s="11">
        <v>9.2846375456619761</v>
      </c>
      <c r="R335" s="11">
        <v>3.7153624543380239</v>
      </c>
      <c r="T335" s="11">
        <v>72.738095238095241</v>
      </c>
      <c r="U335" s="11">
        <v>13</v>
      </c>
    </row>
    <row r="336" spans="1:21">
      <c r="A336" s="6">
        <v>4</v>
      </c>
      <c r="B336" s="8">
        <v>13</v>
      </c>
      <c r="C336" s="6">
        <v>673</v>
      </c>
      <c r="D336">
        <v>0</v>
      </c>
      <c r="E336">
        <v>0</v>
      </c>
      <c r="F336">
        <v>0</v>
      </c>
      <c r="G336">
        <v>1</v>
      </c>
      <c r="K336">
        <v>0</v>
      </c>
      <c r="L336">
        <v>5</v>
      </c>
      <c r="M336" s="6">
        <v>1</v>
      </c>
      <c r="N336" s="6">
        <v>0</v>
      </c>
      <c r="O336" s="6"/>
      <c r="P336" s="11">
        <v>307</v>
      </c>
      <c r="Q336" s="11">
        <v>8.2703724133934955</v>
      </c>
      <c r="R336" s="11">
        <v>-6.2703724133934955</v>
      </c>
      <c r="T336" s="11">
        <v>72.976190476190467</v>
      </c>
      <c r="U336" s="11">
        <v>13</v>
      </c>
    </row>
    <row r="337" spans="1:21">
      <c r="A337" s="6">
        <v>4</v>
      </c>
      <c r="B337" s="8">
        <v>20</v>
      </c>
      <c r="C337" s="6">
        <v>2713</v>
      </c>
      <c r="D337">
        <v>0</v>
      </c>
      <c r="E337">
        <v>0</v>
      </c>
      <c r="F337">
        <v>0</v>
      </c>
      <c r="G337">
        <v>1</v>
      </c>
      <c r="K337">
        <v>0</v>
      </c>
      <c r="L337">
        <v>6</v>
      </c>
      <c r="M337" s="6">
        <v>0</v>
      </c>
      <c r="N337" s="6">
        <v>0</v>
      </c>
      <c r="O337" s="6"/>
      <c r="P337" s="11">
        <v>308</v>
      </c>
      <c r="Q337" s="11">
        <v>4.9028662368330398</v>
      </c>
      <c r="R337" s="11">
        <v>-4.9028662368330398</v>
      </c>
      <c r="T337" s="11">
        <v>73.214285714285708</v>
      </c>
      <c r="U337" s="11">
        <v>13</v>
      </c>
    </row>
    <row r="338" spans="1:21">
      <c r="A338" s="6">
        <v>4</v>
      </c>
      <c r="B338" s="8">
        <v>3</v>
      </c>
      <c r="C338" s="6">
        <v>1983</v>
      </c>
      <c r="D338">
        <v>0</v>
      </c>
      <c r="E338">
        <v>0</v>
      </c>
      <c r="F338">
        <v>0</v>
      </c>
      <c r="G338">
        <v>1</v>
      </c>
      <c r="K338">
        <v>0</v>
      </c>
      <c r="L338">
        <v>4</v>
      </c>
      <c r="M338" s="6">
        <v>0</v>
      </c>
      <c r="N338" s="6">
        <v>0</v>
      </c>
      <c r="O338" s="6"/>
      <c r="P338" s="11">
        <v>309</v>
      </c>
      <c r="Q338" s="11">
        <v>8.9124971014483592</v>
      </c>
      <c r="R338" s="11">
        <v>-2.9124971014483592</v>
      </c>
      <c r="T338" s="11">
        <v>73.452380952380949</v>
      </c>
      <c r="U338" s="11">
        <v>13</v>
      </c>
    </row>
    <row r="339" spans="1:21">
      <c r="A339" s="6">
        <v>4</v>
      </c>
      <c r="B339" s="8">
        <v>15</v>
      </c>
      <c r="C339" s="6">
        <v>1835</v>
      </c>
      <c r="D339">
        <v>0</v>
      </c>
      <c r="E339">
        <v>0</v>
      </c>
      <c r="F339">
        <v>0</v>
      </c>
      <c r="G339">
        <v>1</v>
      </c>
      <c r="K339">
        <v>0</v>
      </c>
      <c r="L339">
        <v>3</v>
      </c>
      <c r="M339" s="6">
        <v>0</v>
      </c>
      <c r="N339" s="6">
        <v>0</v>
      </c>
      <c r="O339" s="6"/>
      <c r="P339" s="11">
        <v>310</v>
      </c>
      <c r="Q339" s="11">
        <v>7.1284120306595593</v>
      </c>
      <c r="R339" s="11">
        <v>-2.1284120306595593</v>
      </c>
      <c r="T339" s="11">
        <v>73.69047619047619</v>
      </c>
      <c r="U339" s="11">
        <v>13</v>
      </c>
    </row>
    <row r="340" spans="1:21">
      <c r="A340" s="6">
        <v>4</v>
      </c>
      <c r="B340" s="8">
        <v>13</v>
      </c>
      <c r="C340" s="6">
        <v>1595</v>
      </c>
      <c r="D340">
        <v>0</v>
      </c>
      <c r="E340">
        <v>0</v>
      </c>
      <c r="F340">
        <v>0</v>
      </c>
      <c r="G340">
        <v>1</v>
      </c>
      <c r="K340">
        <v>0</v>
      </c>
      <c r="L340">
        <v>1</v>
      </c>
      <c r="M340" s="6">
        <v>1</v>
      </c>
      <c r="N340" s="6">
        <v>0</v>
      </c>
      <c r="O340" s="6"/>
      <c r="P340" s="11">
        <v>311</v>
      </c>
      <c r="Q340" s="11">
        <v>10.729418093785419</v>
      </c>
      <c r="R340" s="11">
        <v>-10.729418093785419</v>
      </c>
      <c r="T340" s="11">
        <v>73.928571428571431</v>
      </c>
      <c r="U340" s="11">
        <v>13</v>
      </c>
    </row>
    <row r="341" spans="1:21">
      <c r="A341" s="6">
        <v>4</v>
      </c>
      <c r="B341" s="8">
        <v>10</v>
      </c>
      <c r="C341" s="6">
        <v>1101</v>
      </c>
      <c r="D341">
        <v>0</v>
      </c>
      <c r="E341">
        <v>0</v>
      </c>
      <c r="F341">
        <v>0</v>
      </c>
      <c r="G341">
        <v>1</v>
      </c>
      <c r="K341">
        <v>0</v>
      </c>
      <c r="L341">
        <v>8</v>
      </c>
      <c r="M341" s="6">
        <v>1</v>
      </c>
      <c r="N341" s="6">
        <v>0</v>
      </c>
      <c r="O341" s="6"/>
      <c r="P341" s="11">
        <v>312</v>
      </c>
      <c r="Q341" s="11">
        <v>9.0511376590965682</v>
      </c>
      <c r="R341" s="11">
        <v>15.948862340903432</v>
      </c>
      <c r="T341" s="11">
        <v>74.166666666666657</v>
      </c>
      <c r="U341" s="11">
        <v>13</v>
      </c>
    </row>
    <row r="342" spans="1:21">
      <c r="A342" s="6">
        <v>4</v>
      </c>
      <c r="B342" s="6">
        <v>14</v>
      </c>
      <c r="C342" s="6">
        <v>1622</v>
      </c>
      <c r="D342">
        <v>0</v>
      </c>
      <c r="E342">
        <v>0</v>
      </c>
      <c r="F342">
        <v>0</v>
      </c>
      <c r="G342">
        <v>1</v>
      </c>
      <c r="K342">
        <v>0</v>
      </c>
      <c r="L342">
        <v>6</v>
      </c>
      <c r="M342" s="6">
        <v>0</v>
      </c>
      <c r="N342" s="6">
        <v>1</v>
      </c>
      <c r="O342" s="6"/>
      <c r="P342" s="11">
        <v>313</v>
      </c>
      <c r="Q342" s="11">
        <v>15.742368783486466</v>
      </c>
      <c r="R342" s="11">
        <v>-11.742368783486466</v>
      </c>
      <c r="T342" s="11">
        <v>74.404761904761898</v>
      </c>
      <c r="U342" s="11">
        <v>13</v>
      </c>
    </row>
    <row r="343" spans="1:21">
      <c r="A343" s="6">
        <v>4</v>
      </c>
      <c r="B343" s="6">
        <v>6</v>
      </c>
      <c r="C343" s="6">
        <v>1645</v>
      </c>
      <c r="D343">
        <v>0</v>
      </c>
      <c r="E343">
        <v>0</v>
      </c>
      <c r="F343">
        <v>0</v>
      </c>
      <c r="G343">
        <v>1</v>
      </c>
      <c r="K343">
        <v>0</v>
      </c>
      <c r="L343">
        <v>9</v>
      </c>
      <c r="M343" s="6">
        <v>0</v>
      </c>
      <c r="N343" s="6">
        <v>1</v>
      </c>
      <c r="O343" s="6"/>
      <c r="P343" s="11">
        <v>314</v>
      </c>
      <c r="Q343" s="11">
        <v>12.378511042653596</v>
      </c>
      <c r="R343" s="11">
        <v>-1.3785110426535958</v>
      </c>
      <c r="T343" s="11">
        <v>74.642857142857139</v>
      </c>
      <c r="U343" s="11">
        <v>13</v>
      </c>
    </row>
    <row r="344" spans="1:21">
      <c r="A344" s="6">
        <v>4</v>
      </c>
      <c r="B344" s="6">
        <v>18</v>
      </c>
      <c r="C344" s="6">
        <v>2138</v>
      </c>
      <c r="D344">
        <v>0</v>
      </c>
      <c r="E344">
        <v>0</v>
      </c>
      <c r="F344">
        <v>0</v>
      </c>
      <c r="G344">
        <v>1</v>
      </c>
      <c r="K344">
        <v>0</v>
      </c>
      <c r="L344">
        <v>5</v>
      </c>
      <c r="M344" s="6">
        <v>0</v>
      </c>
      <c r="N344" s="6">
        <v>1</v>
      </c>
      <c r="O344" s="6"/>
      <c r="P344" s="11">
        <v>315</v>
      </c>
      <c r="Q344" s="11">
        <v>8.7045362649760456</v>
      </c>
      <c r="R344" s="11">
        <v>-8.7045362649760456</v>
      </c>
      <c r="T344" s="11">
        <v>74.88095238095238</v>
      </c>
      <c r="U344" s="11">
        <v>13</v>
      </c>
    </row>
    <row r="345" spans="1:21">
      <c r="A345" s="6">
        <v>4</v>
      </c>
      <c r="B345" s="8">
        <v>20</v>
      </c>
      <c r="C345" s="6">
        <v>2483</v>
      </c>
      <c r="D345">
        <v>0</v>
      </c>
      <c r="E345">
        <v>0</v>
      </c>
      <c r="F345">
        <v>0</v>
      </c>
      <c r="G345">
        <v>1</v>
      </c>
      <c r="K345">
        <v>0</v>
      </c>
      <c r="L345">
        <v>3</v>
      </c>
      <c r="M345" s="6">
        <v>0</v>
      </c>
      <c r="N345" s="6">
        <v>1</v>
      </c>
      <c r="O345" s="6"/>
      <c r="P345" s="11">
        <v>316</v>
      </c>
      <c r="Q345" s="11">
        <v>14.250158570904425</v>
      </c>
      <c r="R345" s="11">
        <v>12.749841429095575</v>
      </c>
      <c r="T345" s="11">
        <v>75.11904761904762</v>
      </c>
      <c r="U345" s="11">
        <v>13</v>
      </c>
    </row>
    <row r="346" spans="1:21">
      <c r="A346" s="6">
        <v>4</v>
      </c>
      <c r="B346" s="8">
        <v>11</v>
      </c>
      <c r="C346" s="6">
        <v>1017</v>
      </c>
      <c r="D346">
        <v>0</v>
      </c>
      <c r="E346">
        <v>0</v>
      </c>
      <c r="F346">
        <v>0</v>
      </c>
      <c r="G346">
        <v>1</v>
      </c>
      <c r="K346">
        <v>0</v>
      </c>
      <c r="L346">
        <v>3</v>
      </c>
      <c r="M346" s="6">
        <v>1</v>
      </c>
      <c r="N346" s="6">
        <v>1</v>
      </c>
      <c r="O346" s="6"/>
      <c r="P346" s="11">
        <v>317</v>
      </c>
      <c r="Q346" s="11">
        <v>11.251144402829999</v>
      </c>
      <c r="R346" s="11">
        <v>-6.2511444028299987</v>
      </c>
      <c r="T346" s="11">
        <v>75.357142857142861</v>
      </c>
      <c r="U346" s="11">
        <v>13</v>
      </c>
    </row>
    <row r="347" spans="1:21">
      <c r="A347" s="6">
        <v>4</v>
      </c>
      <c r="B347" s="8">
        <v>12</v>
      </c>
      <c r="C347" s="6">
        <v>1288</v>
      </c>
      <c r="D347">
        <v>0</v>
      </c>
      <c r="E347">
        <v>0</v>
      </c>
      <c r="F347">
        <v>0</v>
      </c>
      <c r="G347">
        <v>1</v>
      </c>
      <c r="K347">
        <v>0</v>
      </c>
      <c r="L347">
        <v>7</v>
      </c>
      <c r="M347" s="6">
        <v>1</v>
      </c>
      <c r="N347" s="6">
        <v>1</v>
      </c>
      <c r="O347" s="6"/>
      <c r="P347" s="11">
        <v>318</v>
      </c>
      <c r="Q347" s="11">
        <v>9.1605907309241026</v>
      </c>
      <c r="R347" s="11">
        <v>1.8394092690758974</v>
      </c>
      <c r="T347" s="11">
        <v>75.595238095238088</v>
      </c>
      <c r="U347" s="11">
        <v>13</v>
      </c>
    </row>
    <row r="348" spans="1:21">
      <c r="A348" s="6">
        <v>4</v>
      </c>
      <c r="B348" s="8">
        <v>14</v>
      </c>
      <c r="C348" s="6">
        <v>2305</v>
      </c>
      <c r="D348">
        <v>0</v>
      </c>
      <c r="E348">
        <v>0</v>
      </c>
      <c r="F348">
        <v>0</v>
      </c>
      <c r="G348">
        <v>1</v>
      </c>
      <c r="K348">
        <v>0</v>
      </c>
      <c r="L348">
        <v>5</v>
      </c>
      <c r="M348" s="6">
        <v>0</v>
      </c>
      <c r="N348" s="6">
        <v>1</v>
      </c>
      <c r="O348" s="6"/>
      <c r="P348" s="11">
        <v>319</v>
      </c>
      <c r="Q348" s="11">
        <v>11.338706860292024</v>
      </c>
      <c r="R348" s="11">
        <v>-11.338706860292024</v>
      </c>
      <c r="T348" s="11">
        <v>75.833333333333329</v>
      </c>
      <c r="U348" s="11">
        <v>14</v>
      </c>
    </row>
    <row r="349" spans="1:21">
      <c r="A349" s="6">
        <v>4</v>
      </c>
      <c r="B349" s="8">
        <v>12</v>
      </c>
      <c r="C349" s="6">
        <v>1313</v>
      </c>
      <c r="D349">
        <v>0</v>
      </c>
      <c r="E349">
        <v>0</v>
      </c>
      <c r="F349">
        <v>0</v>
      </c>
      <c r="G349">
        <v>1</v>
      </c>
      <c r="K349">
        <v>0</v>
      </c>
      <c r="L349">
        <v>4</v>
      </c>
      <c r="M349" s="6">
        <v>1</v>
      </c>
      <c r="N349" s="6">
        <v>1</v>
      </c>
      <c r="O349" s="6"/>
      <c r="P349" s="11">
        <v>320</v>
      </c>
      <c r="Q349" s="11">
        <v>10.287957370747701</v>
      </c>
      <c r="R349" s="11">
        <v>6.7120426292522986</v>
      </c>
      <c r="T349" s="11">
        <v>76.071428571428569</v>
      </c>
      <c r="U349" s="11">
        <v>14</v>
      </c>
    </row>
    <row r="350" spans="1:21">
      <c r="A350" s="6">
        <v>4</v>
      </c>
      <c r="B350" s="8">
        <v>8</v>
      </c>
      <c r="C350" s="6">
        <v>770</v>
      </c>
      <c r="D350">
        <v>0</v>
      </c>
      <c r="E350">
        <v>0</v>
      </c>
      <c r="F350">
        <v>0</v>
      </c>
      <c r="G350">
        <v>1</v>
      </c>
      <c r="K350">
        <v>0</v>
      </c>
      <c r="L350">
        <v>4</v>
      </c>
      <c r="M350" s="6">
        <v>1</v>
      </c>
      <c r="N350" s="6">
        <v>1</v>
      </c>
      <c r="O350" s="6"/>
      <c r="P350" s="11">
        <v>321</v>
      </c>
      <c r="Q350" s="11">
        <v>6.7307325363528534</v>
      </c>
      <c r="R350" s="11">
        <v>-1.7307325363528534</v>
      </c>
      <c r="T350" s="11">
        <v>76.30952380952381</v>
      </c>
      <c r="U350" s="11">
        <v>14</v>
      </c>
    </row>
    <row r="351" spans="1:21">
      <c r="A351" s="6">
        <v>4</v>
      </c>
      <c r="B351" s="8">
        <v>10</v>
      </c>
      <c r="C351" s="6">
        <v>1359</v>
      </c>
      <c r="D351">
        <v>0</v>
      </c>
      <c r="E351">
        <v>0</v>
      </c>
      <c r="F351">
        <v>0</v>
      </c>
      <c r="G351">
        <v>1</v>
      </c>
      <c r="K351">
        <v>0</v>
      </c>
      <c r="L351">
        <v>6</v>
      </c>
      <c r="M351" s="6">
        <v>0</v>
      </c>
      <c r="N351" s="6">
        <v>1</v>
      </c>
      <c r="O351" s="6"/>
      <c r="P351" s="11">
        <v>322</v>
      </c>
      <c r="Q351" s="11">
        <v>6.1045266939987606</v>
      </c>
      <c r="R351" s="11">
        <v>-1.1045266939987606</v>
      </c>
      <c r="T351" s="11">
        <v>76.547619047619051</v>
      </c>
      <c r="U351" s="11">
        <v>14</v>
      </c>
    </row>
    <row r="352" spans="1:21">
      <c r="A352" s="6">
        <v>4</v>
      </c>
      <c r="B352" s="8">
        <v>15</v>
      </c>
      <c r="C352" s="6">
        <v>1970</v>
      </c>
      <c r="D352">
        <v>0</v>
      </c>
      <c r="E352">
        <v>0</v>
      </c>
      <c r="F352">
        <v>0</v>
      </c>
      <c r="G352">
        <v>1</v>
      </c>
      <c r="K352">
        <v>0</v>
      </c>
      <c r="L352">
        <v>6</v>
      </c>
      <c r="M352" s="6">
        <v>0</v>
      </c>
      <c r="N352" s="6">
        <v>1</v>
      </c>
      <c r="O352" s="6"/>
      <c r="P352" s="11">
        <v>323</v>
      </c>
      <c r="Q352" s="11">
        <v>7.8083461787807034</v>
      </c>
      <c r="R352" s="11">
        <v>-5.8083461787807034</v>
      </c>
      <c r="T352" s="11">
        <v>76.785714285714278</v>
      </c>
      <c r="U352" s="11">
        <v>14</v>
      </c>
    </row>
    <row r="353" spans="1:21">
      <c r="A353" s="6">
        <v>4</v>
      </c>
      <c r="B353" s="8">
        <v>14</v>
      </c>
      <c r="C353" s="6">
        <v>997</v>
      </c>
      <c r="D353">
        <v>0</v>
      </c>
      <c r="E353">
        <v>0</v>
      </c>
      <c r="F353">
        <v>0</v>
      </c>
      <c r="G353">
        <v>1</v>
      </c>
      <c r="K353">
        <v>0</v>
      </c>
      <c r="L353">
        <v>3</v>
      </c>
      <c r="M353" s="6">
        <v>0</v>
      </c>
      <c r="N353" s="6">
        <v>1</v>
      </c>
      <c r="O353" s="6"/>
      <c r="P353" s="11">
        <v>324</v>
      </c>
      <c r="Q353" s="11">
        <v>8.2862912590942681</v>
      </c>
      <c r="R353" s="11">
        <v>-4.2862912590942681</v>
      </c>
      <c r="T353" s="11">
        <v>77.023809523809518</v>
      </c>
      <c r="U353" s="11">
        <v>14</v>
      </c>
    </row>
    <row r="354" spans="1:21">
      <c r="A354" s="6">
        <v>4</v>
      </c>
      <c r="B354" s="8">
        <v>13</v>
      </c>
      <c r="C354" s="6">
        <v>1808</v>
      </c>
      <c r="D354">
        <v>0</v>
      </c>
      <c r="E354">
        <v>0</v>
      </c>
      <c r="F354">
        <v>0</v>
      </c>
      <c r="G354">
        <v>1</v>
      </c>
      <c r="K354">
        <v>0</v>
      </c>
      <c r="L354">
        <v>8</v>
      </c>
      <c r="M354" s="6">
        <v>0</v>
      </c>
      <c r="N354" s="6">
        <v>1</v>
      </c>
      <c r="O354" s="6"/>
      <c r="P354" s="11">
        <v>325</v>
      </c>
      <c r="Q354" s="11">
        <v>8.3738537165562938</v>
      </c>
      <c r="R354" s="11">
        <v>-0.37385371655629385</v>
      </c>
      <c r="T354" s="11">
        <v>77.261904761904759</v>
      </c>
      <c r="U354" s="11">
        <v>14</v>
      </c>
    </row>
    <row r="355" spans="1:21">
      <c r="A355" s="6">
        <v>4</v>
      </c>
      <c r="B355" s="8">
        <v>5</v>
      </c>
      <c r="C355" s="6">
        <v>882</v>
      </c>
      <c r="D355">
        <v>0</v>
      </c>
      <c r="E355">
        <v>0</v>
      </c>
      <c r="F355">
        <v>0</v>
      </c>
      <c r="G355">
        <v>1</v>
      </c>
      <c r="K355">
        <v>0</v>
      </c>
      <c r="L355">
        <v>5</v>
      </c>
      <c r="M355" s="6">
        <v>0</v>
      </c>
      <c r="N355" s="6">
        <v>1</v>
      </c>
      <c r="O355" s="6"/>
      <c r="P355" s="11">
        <v>326</v>
      </c>
      <c r="Q355" s="11">
        <v>9.7602592930383878</v>
      </c>
      <c r="R355" s="11">
        <v>-3.7602592930383878</v>
      </c>
      <c r="T355" s="11">
        <v>77.5</v>
      </c>
      <c r="U355" s="11">
        <v>14</v>
      </c>
    </row>
    <row r="356" spans="1:21">
      <c r="A356" s="6">
        <v>4</v>
      </c>
      <c r="B356" s="8">
        <v>5</v>
      </c>
      <c r="C356" s="8">
        <v>244</v>
      </c>
      <c r="D356">
        <v>0</v>
      </c>
      <c r="E356">
        <v>0</v>
      </c>
      <c r="F356">
        <v>0</v>
      </c>
      <c r="G356">
        <v>1</v>
      </c>
      <c r="K356">
        <v>0</v>
      </c>
      <c r="L356">
        <v>0</v>
      </c>
      <c r="M356" s="8">
        <v>1</v>
      </c>
      <c r="N356" s="6">
        <v>0</v>
      </c>
      <c r="O356" s="6"/>
      <c r="P356" s="11">
        <v>327</v>
      </c>
      <c r="Q356" s="11">
        <v>10.114157558614082</v>
      </c>
      <c r="R356" s="11">
        <v>0.88584244138591828</v>
      </c>
      <c r="T356" s="11">
        <v>77.738095238095241</v>
      </c>
      <c r="U356" s="11">
        <v>14</v>
      </c>
    </row>
    <row r="357" spans="1:21">
      <c r="A357" s="6">
        <v>4</v>
      </c>
      <c r="B357" s="8">
        <v>0</v>
      </c>
      <c r="C357" s="8">
        <v>617</v>
      </c>
      <c r="D357">
        <v>0</v>
      </c>
      <c r="E357">
        <v>0</v>
      </c>
      <c r="F357">
        <v>0</v>
      </c>
      <c r="G357">
        <v>1</v>
      </c>
      <c r="K357">
        <v>0</v>
      </c>
      <c r="L357">
        <v>7</v>
      </c>
      <c r="M357" s="8">
        <v>1</v>
      </c>
      <c r="N357" s="6">
        <v>0</v>
      </c>
      <c r="O357" s="6"/>
      <c r="P357" s="11">
        <v>328</v>
      </c>
      <c r="Q357" s="11">
        <v>10.920461854410247</v>
      </c>
      <c r="R357" s="11">
        <v>-2.920461854410247</v>
      </c>
      <c r="T357" s="11">
        <v>77.976190476190467</v>
      </c>
      <c r="U357" s="11">
        <v>14</v>
      </c>
    </row>
    <row r="358" spans="1:21">
      <c r="A358" s="6">
        <v>4</v>
      </c>
      <c r="B358" s="8">
        <v>4</v>
      </c>
      <c r="C358" s="8">
        <v>469</v>
      </c>
      <c r="D358">
        <v>0</v>
      </c>
      <c r="E358">
        <v>0</v>
      </c>
      <c r="F358">
        <v>0</v>
      </c>
      <c r="G358">
        <v>1</v>
      </c>
      <c r="K358">
        <v>0</v>
      </c>
      <c r="L358">
        <v>3</v>
      </c>
      <c r="M358" s="8">
        <v>0</v>
      </c>
      <c r="N358" s="6">
        <v>1</v>
      </c>
      <c r="O358" s="6"/>
      <c r="P358" s="11">
        <v>329</v>
      </c>
      <c r="Q358" s="11">
        <v>12.978179604767881</v>
      </c>
      <c r="R358" s="11">
        <v>1.021820395232119</v>
      </c>
      <c r="T358" s="11">
        <v>78.214285714285708</v>
      </c>
      <c r="U358" s="11">
        <v>14</v>
      </c>
    </row>
    <row r="359" spans="1:21">
      <c r="A359" s="6">
        <v>4</v>
      </c>
      <c r="B359" s="8">
        <v>8</v>
      </c>
      <c r="C359" s="8">
        <v>667</v>
      </c>
      <c r="D359">
        <v>0</v>
      </c>
      <c r="E359">
        <v>0</v>
      </c>
      <c r="F359">
        <v>0</v>
      </c>
      <c r="G359">
        <v>1</v>
      </c>
      <c r="K359">
        <v>0</v>
      </c>
      <c r="L359">
        <v>1</v>
      </c>
      <c r="M359" s="8">
        <v>1</v>
      </c>
      <c r="N359" s="6">
        <v>0</v>
      </c>
      <c r="O359" s="6"/>
      <c r="P359" s="11">
        <v>330</v>
      </c>
      <c r="Q359" s="11">
        <v>13.576523064091734</v>
      </c>
      <c r="R359" s="11">
        <v>6.4234769359082655</v>
      </c>
      <c r="T359" s="11">
        <v>78.452380952380949</v>
      </c>
      <c r="U359" s="11">
        <v>14</v>
      </c>
    </row>
    <row r="360" spans="1:21">
      <c r="A360" s="6">
        <v>4</v>
      </c>
      <c r="B360" s="8">
        <v>1</v>
      </c>
      <c r="C360" s="8">
        <v>783</v>
      </c>
      <c r="D360">
        <v>0</v>
      </c>
      <c r="E360">
        <v>0</v>
      </c>
      <c r="F360">
        <v>0</v>
      </c>
      <c r="G360">
        <v>1</v>
      </c>
      <c r="K360">
        <v>0</v>
      </c>
      <c r="L360">
        <v>4</v>
      </c>
      <c r="M360" s="8">
        <v>1</v>
      </c>
      <c r="N360" s="6">
        <v>1</v>
      </c>
      <c r="O360" s="6"/>
      <c r="P360" s="11">
        <v>331</v>
      </c>
      <c r="Q360" s="11">
        <v>14.824288082925619</v>
      </c>
      <c r="R360" s="11">
        <v>5.1757119170743806</v>
      </c>
      <c r="T360" s="11">
        <v>78.69047619047619</v>
      </c>
      <c r="U360" s="11">
        <v>14</v>
      </c>
    </row>
    <row r="361" spans="1:21">
      <c r="A361" s="6">
        <v>4</v>
      </c>
      <c r="B361" s="8">
        <v>19</v>
      </c>
      <c r="C361" s="8">
        <v>1266</v>
      </c>
      <c r="D361">
        <v>0</v>
      </c>
      <c r="E361">
        <v>0</v>
      </c>
      <c r="F361">
        <v>0</v>
      </c>
      <c r="G361">
        <v>1</v>
      </c>
      <c r="K361">
        <v>0</v>
      </c>
      <c r="L361">
        <v>10</v>
      </c>
      <c r="M361" s="8">
        <v>0</v>
      </c>
      <c r="N361" s="6">
        <v>1</v>
      </c>
      <c r="O361" s="6"/>
      <c r="P361" s="11">
        <v>332</v>
      </c>
      <c r="Q361" s="11">
        <v>13.788132336291632</v>
      </c>
      <c r="R361" s="11">
        <v>3.2118676637083681</v>
      </c>
      <c r="T361" s="11">
        <v>78.928571428571431</v>
      </c>
      <c r="U361" s="11">
        <v>14</v>
      </c>
    </row>
    <row r="362" spans="1:21">
      <c r="A362" s="6">
        <v>4</v>
      </c>
      <c r="B362" s="8">
        <v>8</v>
      </c>
      <c r="C362" s="8">
        <v>1487</v>
      </c>
      <c r="D362">
        <v>0</v>
      </c>
      <c r="E362">
        <v>0</v>
      </c>
      <c r="F362">
        <v>0</v>
      </c>
      <c r="G362">
        <v>1</v>
      </c>
      <c r="K362">
        <v>0</v>
      </c>
      <c r="L362">
        <v>3</v>
      </c>
      <c r="M362" s="8">
        <v>0</v>
      </c>
      <c r="N362" s="6">
        <v>0</v>
      </c>
      <c r="O362" s="6"/>
      <c r="P362" s="11">
        <v>333</v>
      </c>
      <c r="Q362" s="11">
        <v>11.690281792930568</v>
      </c>
      <c r="R362" s="11">
        <v>3.309718207069432</v>
      </c>
      <c r="T362" s="11">
        <v>79.166666666666657</v>
      </c>
      <c r="U362" s="11">
        <v>14</v>
      </c>
    </row>
    <row r="363" spans="1:21">
      <c r="A363" s="6">
        <v>4</v>
      </c>
      <c r="B363" s="8">
        <v>14</v>
      </c>
      <c r="C363" s="8">
        <v>1266</v>
      </c>
      <c r="D363">
        <v>0</v>
      </c>
      <c r="E363">
        <v>0</v>
      </c>
      <c r="F363">
        <v>0</v>
      </c>
      <c r="G363">
        <v>1</v>
      </c>
      <c r="K363">
        <v>0</v>
      </c>
      <c r="L363">
        <v>2</v>
      </c>
      <c r="M363" s="8">
        <v>0</v>
      </c>
      <c r="N363" s="6">
        <v>0</v>
      </c>
      <c r="O363" s="6"/>
      <c r="P363" s="11">
        <v>334</v>
      </c>
      <c r="Q363" s="11">
        <v>11.259766377075602</v>
      </c>
      <c r="R363" s="11">
        <v>-5.2597663770756018</v>
      </c>
      <c r="T363" s="11">
        <v>79.404761904761898</v>
      </c>
      <c r="U363" s="11">
        <v>14</v>
      </c>
    </row>
    <row r="364" spans="1:21">
      <c r="A364" s="6">
        <v>4</v>
      </c>
      <c r="B364" s="8">
        <v>20</v>
      </c>
      <c r="C364" s="8">
        <v>1812</v>
      </c>
      <c r="D364">
        <v>0</v>
      </c>
      <c r="E364">
        <v>0</v>
      </c>
      <c r="F364">
        <v>0</v>
      </c>
      <c r="G364">
        <v>1</v>
      </c>
      <c r="K364">
        <v>0</v>
      </c>
      <c r="L364">
        <v>3</v>
      </c>
      <c r="M364" s="8">
        <v>1</v>
      </c>
      <c r="N364" s="6">
        <v>0</v>
      </c>
      <c r="O364" s="6"/>
      <c r="P364" s="11">
        <v>335</v>
      </c>
      <c r="Q364" s="11">
        <v>7.9506351721564972</v>
      </c>
      <c r="R364" s="11">
        <v>5.0493648278435028</v>
      </c>
      <c r="T364" s="11">
        <v>79.642857142857139</v>
      </c>
      <c r="U364" s="11">
        <v>14</v>
      </c>
    </row>
    <row r="365" spans="1:21">
      <c r="A365" s="6">
        <v>4</v>
      </c>
      <c r="B365" s="8">
        <v>20</v>
      </c>
      <c r="C365" s="8">
        <v>2704</v>
      </c>
      <c r="D365">
        <v>0</v>
      </c>
      <c r="E365">
        <v>0</v>
      </c>
      <c r="F365">
        <v>0</v>
      </c>
      <c r="G365">
        <v>1</v>
      </c>
      <c r="K365">
        <v>0</v>
      </c>
      <c r="L365">
        <v>8</v>
      </c>
      <c r="M365" s="8">
        <v>1</v>
      </c>
      <c r="N365" s="6">
        <v>1</v>
      </c>
      <c r="O365" s="6"/>
      <c r="P365" s="11">
        <v>336</v>
      </c>
      <c r="Q365" s="11">
        <v>15.393444056428795</v>
      </c>
      <c r="R365" s="11">
        <v>4.6065559435712053</v>
      </c>
      <c r="T365" s="11">
        <v>79.88095238095238</v>
      </c>
      <c r="U365" s="11">
        <v>14</v>
      </c>
    </row>
    <row r="366" spans="1:21">
      <c r="A366" s="6">
        <v>4</v>
      </c>
      <c r="B366" s="8">
        <v>0</v>
      </c>
      <c r="C366" s="8">
        <v>1561</v>
      </c>
      <c r="D366">
        <v>0</v>
      </c>
      <c r="E366">
        <v>0</v>
      </c>
      <c r="F366">
        <v>0</v>
      </c>
      <c r="G366">
        <v>1</v>
      </c>
      <c r="K366">
        <v>0</v>
      </c>
      <c r="L366">
        <v>8</v>
      </c>
      <c r="M366" s="8">
        <v>1</v>
      </c>
      <c r="N366" s="6">
        <v>1</v>
      </c>
      <c r="O366" s="6"/>
      <c r="P366" s="11">
        <v>337</v>
      </c>
      <c r="Q366" s="11">
        <v>12.730085975292138</v>
      </c>
      <c r="R366" s="11">
        <v>-9.7300859752921376</v>
      </c>
      <c r="T366" s="11">
        <v>80.11904761904762</v>
      </c>
      <c r="U366" s="11">
        <v>14</v>
      </c>
    </row>
    <row r="367" spans="1:21">
      <c r="A367" s="6">
        <v>4</v>
      </c>
      <c r="B367" s="8">
        <v>25</v>
      </c>
      <c r="C367" s="8">
        <v>1525</v>
      </c>
      <c r="D367">
        <v>0</v>
      </c>
      <c r="E367">
        <v>0</v>
      </c>
      <c r="F367">
        <v>0</v>
      </c>
      <c r="G367">
        <v>1</v>
      </c>
      <c r="K367">
        <v>0</v>
      </c>
      <c r="L367">
        <v>11</v>
      </c>
      <c r="M367" s="8">
        <v>0</v>
      </c>
      <c r="N367" s="6">
        <v>1</v>
      </c>
      <c r="O367" s="6"/>
      <c r="P367" s="11">
        <v>338</v>
      </c>
      <c r="Q367" s="11">
        <v>12.190117487609639</v>
      </c>
      <c r="R367" s="11">
        <v>2.8098825123903612</v>
      </c>
      <c r="T367" s="11">
        <v>80.357142857142847</v>
      </c>
      <c r="U367" s="11">
        <v>14</v>
      </c>
    </row>
    <row r="368" spans="1:21">
      <c r="A368" s="6">
        <v>4</v>
      </c>
      <c r="B368" s="8">
        <v>5</v>
      </c>
      <c r="C368" s="8">
        <v>1580</v>
      </c>
      <c r="D368">
        <v>0</v>
      </c>
      <c r="E368">
        <v>0</v>
      </c>
      <c r="F368">
        <v>0</v>
      </c>
      <c r="G368">
        <v>1</v>
      </c>
      <c r="K368">
        <v>0</v>
      </c>
      <c r="L368">
        <v>4</v>
      </c>
      <c r="M368" s="8">
        <v>0</v>
      </c>
      <c r="N368" s="6">
        <v>1</v>
      </c>
      <c r="O368" s="6"/>
      <c r="P368" s="11">
        <v>339</v>
      </c>
      <c r="Q368" s="11">
        <v>11.314492912989369</v>
      </c>
      <c r="R368" s="11">
        <v>1.685507087010631</v>
      </c>
      <c r="T368" s="11">
        <v>80.595238095238088</v>
      </c>
      <c r="U368" s="11">
        <v>15</v>
      </c>
    </row>
    <row r="369" spans="1:21">
      <c r="A369" s="6">
        <v>4</v>
      </c>
      <c r="B369" s="8">
        <v>13</v>
      </c>
      <c r="C369" s="8">
        <v>673</v>
      </c>
      <c r="D369">
        <v>0</v>
      </c>
      <c r="E369">
        <v>0</v>
      </c>
      <c r="F369">
        <v>0</v>
      </c>
      <c r="G369">
        <v>1</v>
      </c>
      <c r="K369">
        <v>0</v>
      </c>
      <c r="L369">
        <v>5</v>
      </c>
      <c r="M369" s="8">
        <v>1</v>
      </c>
      <c r="N369" s="6">
        <v>0</v>
      </c>
      <c r="O369" s="6"/>
      <c r="P369" s="11">
        <v>340</v>
      </c>
      <c r="Q369" s="11">
        <v>9.5121656635626461</v>
      </c>
      <c r="R369" s="11">
        <v>0.48783433643735385</v>
      </c>
      <c r="T369" s="11">
        <v>80.833333333333329</v>
      </c>
      <c r="U369" s="11">
        <v>15</v>
      </c>
    </row>
    <row r="370" spans="1:21">
      <c r="A370" s="6">
        <v>4</v>
      </c>
      <c r="B370" s="8">
        <v>6</v>
      </c>
      <c r="C370" s="8">
        <v>2713</v>
      </c>
      <c r="D370">
        <v>0</v>
      </c>
      <c r="E370">
        <v>0</v>
      </c>
      <c r="F370">
        <v>0</v>
      </c>
      <c r="G370">
        <v>1</v>
      </c>
      <c r="K370">
        <v>0</v>
      </c>
      <c r="L370">
        <v>6</v>
      </c>
      <c r="M370" s="8">
        <v>0</v>
      </c>
      <c r="N370" s="6">
        <v>1</v>
      </c>
      <c r="O370" s="6"/>
      <c r="P370" s="11">
        <v>341</v>
      </c>
      <c r="Q370" s="11">
        <v>11.413000677634148</v>
      </c>
      <c r="R370" s="11">
        <v>2.5869993223658518</v>
      </c>
      <c r="T370" s="11">
        <v>81.071428571428569</v>
      </c>
      <c r="U370" s="11">
        <v>15</v>
      </c>
    </row>
    <row r="371" spans="1:21">
      <c r="A371" s="6">
        <v>4</v>
      </c>
      <c r="B371" s="8">
        <v>3</v>
      </c>
      <c r="C371" s="8">
        <v>1983</v>
      </c>
      <c r="D371">
        <v>0</v>
      </c>
      <c r="E371">
        <v>0</v>
      </c>
      <c r="F371">
        <v>0</v>
      </c>
      <c r="G371">
        <v>1</v>
      </c>
      <c r="K371">
        <v>0</v>
      </c>
      <c r="L371">
        <v>1</v>
      </c>
      <c r="M371" s="8">
        <v>1</v>
      </c>
      <c r="N371" s="6">
        <v>0</v>
      </c>
      <c r="O371" s="6"/>
      <c r="P371" s="11">
        <v>342</v>
      </c>
      <c r="Q371" s="11">
        <v>11.496914699368592</v>
      </c>
      <c r="R371" s="11">
        <v>-5.4969146993685918</v>
      </c>
      <c r="T371" s="11">
        <v>81.30952380952381</v>
      </c>
      <c r="U371" s="11">
        <v>15</v>
      </c>
    </row>
    <row r="372" spans="1:21">
      <c r="A372" s="6">
        <v>4</v>
      </c>
      <c r="B372" s="8">
        <v>15</v>
      </c>
      <c r="C372" s="8">
        <v>1835</v>
      </c>
      <c r="D372">
        <v>0</v>
      </c>
      <c r="E372">
        <v>0</v>
      </c>
      <c r="F372">
        <v>0</v>
      </c>
      <c r="G372">
        <v>1</v>
      </c>
      <c r="K372">
        <v>0</v>
      </c>
      <c r="L372">
        <v>3</v>
      </c>
      <c r="M372" s="8">
        <v>0</v>
      </c>
      <c r="N372" s="6">
        <v>0</v>
      </c>
      <c r="O372" s="6"/>
      <c r="P372" s="11">
        <v>343</v>
      </c>
      <c r="Q372" s="11">
        <v>13.295593513067729</v>
      </c>
      <c r="R372" s="11">
        <v>4.704406486932271</v>
      </c>
      <c r="T372" s="11">
        <v>81.547619047619051</v>
      </c>
      <c r="U372" s="11">
        <v>15</v>
      </c>
    </row>
    <row r="373" spans="1:21">
      <c r="A373" s="6">
        <v>4</v>
      </c>
      <c r="B373" s="8">
        <v>13</v>
      </c>
      <c r="C373" s="8">
        <v>1595</v>
      </c>
      <c r="D373">
        <v>0</v>
      </c>
      <c r="E373">
        <v>0</v>
      </c>
      <c r="F373">
        <v>0</v>
      </c>
      <c r="G373">
        <v>1</v>
      </c>
      <c r="K373">
        <v>0</v>
      </c>
      <c r="L373">
        <v>1</v>
      </c>
      <c r="M373" s="8">
        <v>0</v>
      </c>
      <c r="N373" s="6">
        <v>1</v>
      </c>
      <c r="O373" s="6"/>
      <c r="P373" s="11">
        <v>344</v>
      </c>
      <c r="Q373" s="11">
        <v>14.554303839084369</v>
      </c>
      <c r="R373" s="11">
        <v>5.4456961609156309</v>
      </c>
      <c r="T373" s="11">
        <v>81.785714285714278</v>
      </c>
      <c r="U373" s="11">
        <v>15</v>
      </c>
    </row>
    <row r="374" spans="1:21">
      <c r="A374" s="6">
        <v>4</v>
      </c>
      <c r="B374" s="8">
        <v>4</v>
      </c>
      <c r="C374" s="8">
        <v>1649</v>
      </c>
      <c r="D374">
        <v>0</v>
      </c>
      <c r="E374">
        <v>0</v>
      </c>
      <c r="F374">
        <v>0</v>
      </c>
      <c r="G374">
        <v>1</v>
      </c>
      <c r="K374">
        <v>0</v>
      </c>
      <c r="L374">
        <v>8</v>
      </c>
      <c r="M374" s="8">
        <v>0</v>
      </c>
      <c r="N374" s="6">
        <v>0</v>
      </c>
      <c r="O374" s="6"/>
      <c r="P374" s="11">
        <v>345</v>
      </c>
      <c r="Q374" s="11">
        <v>9.2056970624455516</v>
      </c>
      <c r="R374" s="11">
        <v>1.7943029375544484</v>
      </c>
      <c r="T374" s="11">
        <v>82.023809523809518</v>
      </c>
      <c r="U374" s="11">
        <v>15</v>
      </c>
    </row>
    <row r="375" spans="1:21">
      <c r="A375" s="6">
        <v>4</v>
      </c>
      <c r="B375" s="8">
        <v>14</v>
      </c>
      <c r="C375" s="8">
        <v>1701</v>
      </c>
      <c r="D375">
        <v>0</v>
      </c>
      <c r="E375">
        <v>0</v>
      </c>
      <c r="F375">
        <v>0</v>
      </c>
      <c r="G375">
        <v>1</v>
      </c>
      <c r="K375">
        <v>0</v>
      </c>
      <c r="L375">
        <v>8</v>
      </c>
      <c r="M375" s="8">
        <v>1</v>
      </c>
      <c r="N375" s="6">
        <v>0</v>
      </c>
      <c r="O375" s="6"/>
      <c r="P375" s="11">
        <v>346</v>
      </c>
      <c r="Q375" s="11">
        <v>10.19442314462094</v>
      </c>
      <c r="R375" s="11">
        <v>1.8055768553790603</v>
      </c>
      <c r="T375" s="11">
        <v>82.261904761904759</v>
      </c>
      <c r="U375" s="11">
        <v>15</v>
      </c>
    </row>
    <row r="376" spans="1:21">
      <c r="A376" s="6">
        <v>4</v>
      </c>
      <c r="B376" s="8">
        <v>4</v>
      </c>
      <c r="C376" s="8">
        <v>1645</v>
      </c>
      <c r="D376">
        <v>0</v>
      </c>
      <c r="E376">
        <v>0</v>
      </c>
      <c r="F376">
        <v>0</v>
      </c>
      <c r="G376">
        <v>1</v>
      </c>
      <c r="K376">
        <v>0</v>
      </c>
      <c r="L376">
        <v>9</v>
      </c>
      <c r="M376" s="8">
        <v>1</v>
      </c>
      <c r="N376" s="6">
        <v>0</v>
      </c>
      <c r="O376" s="6"/>
      <c r="P376" s="11">
        <v>347</v>
      </c>
      <c r="Q376" s="11">
        <v>13.904882279574334</v>
      </c>
      <c r="R376" s="11">
        <v>9.5117720425665908E-2</v>
      </c>
      <c r="T376" s="11">
        <v>82.5</v>
      </c>
      <c r="U376" s="11">
        <v>15</v>
      </c>
    </row>
    <row r="377" spans="1:21">
      <c r="A377" s="6">
        <v>4</v>
      </c>
      <c r="B377" s="8">
        <v>7</v>
      </c>
      <c r="C377" s="8">
        <v>1267</v>
      </c>
      <c r="D377">
        <v>0</v>
      </c>
      <c r="E377">
        <v>0</v>
      </c>
      <c r="F377">
        <v>0</v>
      </c>
      <c r="G377">
        <v>1</v>
      </c>
      <c r="K377">
        <v>0</v>
      </c>
      <c r="L377">
        <v>8</v>
      </c>
      <c r="M377" s="8">
        <v>1</v>
      </c>
      <c r="N377" s="6">
        <v>1</v>
      </c>
      <c r="O377" s="6"/>
      <c r="P377" s="11">
        <v>348</v>
      </c>
      <c r="Q377" s="11">
        <v>10.285634037810551</v>
      </c>
      <c r="R377" s="11">
        <v>1.7143659621894489</v>
      </c>
      <c r="T377" s="11">
        <v>82.738095238095241</v>
      </c>
      <c r="U377" s="11">
        <v>15</v>
      </c>
    </row>
    <row r="378" spans="1:21">
      <c r="A378" s="6">
        <v>4</v>
      </c>
      <c r="B378" s="8">
        <v>20</v>
      </c>
      <c r="C378" s="8">
        <v>2365</v>
      </c>
      <c r="D378">
        <v>0</v>
      </c>
      <c r="E378">
        <v>0</v>
      </c>
      <c r="F378">
        <v>0</v>
      </c>
      <c r="G378">
        <v>1</v>
      </c>
      <c r="K378">
        <v>0</v>
      </c>
      <c r="L378">
        <v>5</v>
      </c>
      <c r="M378" s="8">
        <v>1</v>
      </c>
      <c r="N378" s="6">
        <v>1</v>
      </c>
      <c r="O378" s="6"/>
      <c r="P378" s="11">
        <v>349</v>
      </c>
      <c r="Q378" s="11">
        <v>8.3045334377321893</v>
      </c>
      <c r="R378" s="11">
        <v>-0.30453343773218933</v>
      </c>
      <c r="T378" s="11">
        <v>82.976190476190467</v>
      </c>
      <c r="U378" s="11">
        <v>15</v>
      </c>
    </row>
    <row r="379" spans="1:21">
      <c r="A379" s="6">
        <v>4</v>
      </c>
      <c r="B379" s="8">
        <v>20</v>
      </c>
      <c r="C379" s="8">
        <v>1017</v>
      </c>
      <c r="D379">
        <v>0</v>
      </c>
      <c r="E379">
        <v>0</v>
      </c>
      <c r="F379">
        <v>0</v>
      </c>
      <c r="G379">
        <v>1</v>
      </c>
      <c r="K379">
        <v>0</v>
      </c>
      <c r="L379">
        <v>2</v>
      </c>
      <c r="M379" s="8">
        <v>1</v>
      </c>
      <c r="N379" s="6">
        <v>1</v>
      </c>
      <c r="O379" s="6"/>
      <c r="P379" s="11">
        <v>350</v>
      </c>
      <c r="Q379" s="11">
        <v>10.453462081279437</v>
      </c>
      <c r="R379" s="11">
        <v>-0.45346208127943655</v>
      </c>
      <c r="T379" s="11">
        <v>83.214285714285708</v>
      </c>
      <c r="U379" s="11">
        <v>15</v>
      </c>
    </row>
    <row r="380" spans="1:21">
      <c r="A380" s="6">
        <v>4</v>
      </c>
      <c r="B380" s="8">
        <v>12</v>
      </c>
      <c r="C380" s="8">
        <v>959</v>
      </c>
      <c r="D380">
        <v>0</v>
      </c>
      <c r="E380">
        <v>0</v>
      </c>
      <c r="F380">
        <v>0</v>
      </c>
      <c r="G380">
        <v>1</v>
      </c>
      <c r="K380">
        <v>0</v>
      </c>
      <c r="L380">
        <v>7</v>
      </c>
      <c r="M380" s="8">
        <v>1</v>
      </c>
      <c r="N380" s="6">
        <v>0</v>
      </c>
      <c r="O380" s="6"/>
      <c r="P380" s="11">
        <v>351</v>
      </c>
      <c r="Q380" s="11">
        <v>12.68265631083354</v>
      </c>
      <c r="R380" s="11">
        <v>2.3173436891664601</v>
      </c>
      <c r="T380" s="11">
        <v>83.452380952380949</v>
      </c>
      <c r="U380" s="11">
        <v>15</v>
      </c>
    </row>
    <row r="381" spans="1:21">
      <c r="A381" s="6">
        <v>4</v>
      </c>
      <c r="B381" s="8">
        <v>6</v>
      </c>
      <c r="C381" s="8">
        <v>2305</v>
      </c>
      <c r="D381">
        <v>0</v>
      </c>
      <c r="E381">
        <v>0</v>
      </c>
      <c r="F381">
        <v>0</v>
      </c>
      <c r="G381">
        <v>1</v>
      </c>
      <c r="K381">
        <v>0</v>
      </c>
      <c r="L381">
        <v>5</v>
      </c>
      <c r="M381" s="8">
        <v>1</v>
      </c>
      <c r="N381" s="6">
        <v>1</v>
      </c>
      <c r="O381" s="6"/>
      <c r="P381" s="11">
        <v>352</v>
      </c>
      <c r="Q381" s="11">
        <v>9.1327283478938615</v>
      </c>
      <c r="R381" s="11">
        <v>4.8672716521061385</v>
      </c>
      <c r="T381" s="11">
        <v>83.69047619047619</v>
      </c>
      <c r="U381" s="11">
        <v>15</v>
      </c>
    </row>
    <row r="382" spans="1:21">
      <c r="A382" s="6">
        <v>4</v>
      </c>
      <c r="B382" s="8">
        <v>11</v>
      </c>
      <c r="C382" s="8">
        <v>1566</v>
      </c>
      <c r="D382">
        <v>0</v>
      </c>
      <c r="E382">
        <v>0</v>
      </c>
      <c r="F382">
        <v>0</v>
      </c>
      <c r="G382">
        <v>1</v>
      </c>
      <c r="K382">
        <v>0</v>
      </c>
      <c r="L382">
        <v>5</v>
      </c>
      <c r="M382" s="8">
        <v>0</v>
      </c>
      <c r="N382" s="6">
        <v>0</v>
      </c>
      <c r="O382" s="6"/>
      <c r="P382" s="11">
        <v>353</v>
      </c>
      <c r="Q382" s="11">
        <v>12.091609722964858</v>
      </c>
      <c r="R382" s="11">
        <v>0.90839027703514219</v>
      </c>
      <c r="T382" s="11">
        <v>83.928571428571431</v>
      </c>
      <c r="U382" s="11">
        <v>15</v>
      </c>
    </row>
    <row r="383" spans="1:21">
      <c r="A383" s="6">
        <v>4</v>
      </c>
      <c r="B383" s="8">
        <v>8</v>
      </c>
      <c r="C383" s="8">
        <v>770</v>
      </c>
      <c r="D383">
        <v>0</v>
      </c>
      <c r="E383">
        <v>0</v>
      </c>
      <c r="F383">
        <v>0</v>
      </c>
      <c r="G383">
        <v>1</v>
      </c>
      <c r="K383">
        <v>0</v>
      </c>
      <c r="L383">
        <v>5</v>
      </c>
      <c r="M383" s="8">
        <v>0</v>
      </c>
      <c r="N383" s="6">
        <v>1</v>
      </c>
      <c r="O383" s="6"/>
      <c r="P383" s="11">
        <v>354</v>
      </c>
      <c r="Q383" s="11">
        <v>8.7131582392216487</v>
      </c>
      <c r="R383" s="11">
        <v>-3.7131582392216487</v>
      </c>
      <c r="T383" s="11">
        <v>84.166666666666657</v>
      </c>
      <c r="U383" s="11">
        <v>15</v>
      </c>
    </row>
    <row r="384" spans="1:21">
      <c r="A384" s="6">
        <v>4</v>
      </c>
      <c r="B384" s="8">
        <v>10</v>
      </c>
      <c r="C384" s="8">
        <v>1359</v>
      </c>
      <c r="D384">
        <v>0</v>
      </c>
      <c r="E384">
        <v>0</v>
      </c>
      <c r="F384">
        <v>0</v>
      </c>
      <c r="G384">
        <v>1</v>
      </c>
      <c r="K384">
        <v>0</v>
      </c>
      <c r="L384">
        <v>0</v>
      </c>
      <c r="M384" s="8">
        <v>1</v>
      </c>
      <c r="N384" s="6">
        <v>1</v>
      </c>
      <c r="O384" s="6"/>
      <c r="P384" s="11">
        <v>355</v>
      </c>
      <c r="Q384" s="11">
        <v>6.3854562450227643</v>
      </c>
      <c r="R384" s="11">
        <v>-1.3854562450227643</v>
      </c>
      <c r="T384" s="11">
        <v>84.404761904761898</v>
      </c>
      <c r="U384" s="11">
        <v>15</v>
      </c>
    </row>
    <row r="385" spans="1:21">
      <c r="A385" s="6">
        <v>4</v>
      </c>
      <c r="B385" s="8">
        <v>15</v>
      </c>
      <c r="C385" s="8">
        <v>1970</v>
      </c>
      <c r="D385">
        <v>0</v>
      </c>
      <c r="E385">
        <v>0</v>
      </c>
      <c r="F385">
        <v>0</v>
      </c>
      <c r="G385">
        <v>1</v>
      </c>
      <c r="K385">
        <v>0</v>
      </c>
      <c r="L385">
        <v>9</v>
      </c>
      <c r="M385" s="8">
        <v>0</v>
      </c>
      <c r="N385" s="6">
        <v>1</v>
      </c>
      <c r="O385" s="6"/>
      <c r="P385" s="11">
        <v>356</v>
      </c>
      <c r="Q385" s="11">
        <v>7.7463227714117675</v>
      </c>
      <c r="R385" s="11">
        <v>-7.7463227714117675</v>
      </c>
      <c r="T385" s="11">
        <v>84.642857142857139</v>
      </c>
      <c r="U385" s="11">
        <v>15</v>
      </c>
    </row>
    <row r="386" spans="1:21">
      <c r="A386" s="6">
        <v>4</v>
      </c>
      <c r="B386" s="8">
        <v>16</v>
      </c>
      <c r="C386" s="8">
        <v>997</v>
      </c>
      <c r="D386">
        <v>0</v>
      </c>
      <c r="E386">
        <v>0</v>
      </c>
      <c r="F386">
        <v>0</v>
      </c>
      <c r="G386">
        <v>1</v>
      </c>
      <c r="K386">
        <v>0</v>
      </c>
      <c r="L386">
        <v>1</v>
      </c>
      <c r="M386" s="8">
        <v>0</v>
      </c>
      <c r="N386" s="6">
        <v>0</v>
      </c>
      <c r="O386" s="6"/>
      <c r="P386" s="11">
        <v>357</v>
      </c>
      <c r="Q386" s="11">
        <v>7.2063542837292678</v>
      </c>
      <c r="R386" s="11">
        <v>-3.2063542837292678</v>
      </c>
      <c r="T386" s="11">
        <v>84.88095238095238</v>
      </c>
      <c r="U386" s="11">
        <v>15</v>
      </c>
    </row>
    <row r="387" spans="1:21">
      <c r="A387" s="6">
        <v>4</v>
      </c>
      <c r="B387" s="8">
        <v>25</v>
      </c>
      <c r="C387" s="8">
        <v>1744</v>
      </c>
      <c r="D387">
        <v>0</v>
      </c>
      <c r="E387">
        <v>0</v>
      </c>
      <c r="F387">
        <v>0</v>
      </c>
      <c r="G387">
        <v>1</v>
      </c>
      <c r="K387">
        <v>0</v>
      </c>
      <c r="L387">
        <v>4</v>
      </c>
      <c r="M387" s="8">
        <v>1</v>
      </c>
      <c r="N387" s="6">
        <v>1</v>
      </c>
      <c r="O387" s="6"/>
      <c r="P387" s="11">
        <v>358</v>
      </c>
      <c r="Q387" s="11">
        <v>7.9287445577909903</v>
      </c>
      <c r="R387" s="11">
        <v>7.1255442209009701E-2</v>
      </c>
      <c r="T387" s="11">
        <v>85.11904761904762</v>
      </c>
      <c r="U387" s="11">
        <v>16</v>
      </c>
    </row>
    <row r="388" spans="1:21">
      <c r="A388" s="6">
        <v>4</v>
      </c>
      <c r="B388" s="8">
        <v>4</v>
      </c>
      <c r="C388" s="8">
        <v>462</v>
      </c>
      <c r="D388">
        <v>0</v>
      </c>
      <c r="E388">
        <v>0</v>
      </c>
      <c r="F388">
        <v>0</v>
      </c>
      <c r="G388">
        <v>1</v>
      </c>
      <c r="K388">
        <v>0</v>
      </c>
      <c r="L388">
        <v>9</v>
      </c>
      <c r="M388" s="8">
        <v>1</v>
      </c>
      <c r="N388" s="6">
        <v>1</v>
      </c>
      <c r="O388" s="6"/>
      <c r="P388" s="11">
        <v>359</v>
      </c>
      <c r="Q388" s="11">
        <v>8.351963102190787</v>
      </c>
      <c r="R388" s="11">
        <v>-7.351963102190787</v>
      </c>
      <c r="T388" s="11">
        <v>85.357142857142847</v>
      </c>
      <c r="U388" s="11">
        <v>16</v>
      </c>
    </row>
    <row r="389" spans="1:21">
      <c r="A389" s="6">
        <v>4</v>
      </c>
      <c r="B389" s="8">
        <v>8</v>
      </c>
      <c r="C389" s="8">
        <v>363</v>
      </c>
      <c r="D389">
        <v>0</v>
      </c>
      <c r="E389">
        <v>0</v>
      </c>
      <c r="F389">
        <v>0</v>
      </c>
      <c r="G389">
        <v>1</v>
      </c>
      <c r="K389">
        <v>0</v>
      </c>
      <c r="L389">
        <v>0</v>
      </c>
      <c r="M389" s="8">
        <v>0</v>
      </c>
      <c r="N389" s="6">
        <v>1</v>
      </c>
      <c r="O389" s="6"/>
      <c r="P389" s="11">
        <v>360</v>
      </c>
      <c r="Q389" s="11">
        <v>10.114157558614082</v>
      </c>
      <c r="R389" s="11">
        <v>8.8858424413859183</v>
      </c>
      <c r="T389" s="11">
        <v>85.595238095238088</v>
      </c>
      <c r="U389" s="11">
        <v>16</v>
      </c>
    </row>
    <row r="390" spans="1:21">
      <c r="A390" s="6">
        <v>4</v>
      </c>
      <c r="B390" s="8">
        <v>0</v>
      </c>
      <c r="C390" s="8">
        <v>373</v>
      </c>
      <c r="D390">
        <v>0</v>
      </c>
      <c r="E390">
        <v>0</v>
      </c>
      <c r="F390">
        <v>0</v>
      </c>
      <c r="G390">
        <v>1</v>
      </c>
      <c r="K390">
        <v>0</v>
      </c>
      <c r="L390">
        <v>9</v>
      </c>
      <c r="M390" s="8">
        <v>0</v>
      </c>
      <c r="N390" s="6">
        <v>1</v>
      </c>
      <c r="O390" s="6"/>
      <c r="P390" s="11">
        <v>361</v>
      </c>
      <c r="Q390" s="11">
        <v>10.920461854410247</v>
      </c>
      <c r="R390" s="11">
        <v>-2.920461854410247</v>
      </c>
      <c r="T390" s="11">
        <v>85.833333333333329</v>
      </c>
      <c r="U390" s="11">
        <v>16</v>
      </c>
    </row>
    <row r="391" spans="1:21">
      <c r="A391" s="6">
        <v>4</v>
      </c>
      <c r="B391" s="8">
        <v>4</v>
      </c>
      <c r="C391" s="8">
        <v>363</v>
      </c>
      <c r="D391">
        <v>0</v>
      </c>
      <c r="E391">
        <v>0</v>
      </c>
      <c r="F391">
        <v>0</v>
      </c>
      <c r="G391">
        <v>1</v>
      </c>
      <c r="K391">
        <v>0</v>
      </c>
      <c r="L391">
        <v>3</v>
      </c>
      <c r="M391" s="8">
        <v>1</v>
      </c>
      <c r="N391" s="6">
        <v>1</v>
      </c>
      <c r="O391" s="6"/>
      <c r="P391" s="11">
        <v>362</v>
      </c>
      <c r="Q391" s="11">
        <v>10.114157558614082</v>
      </c>
      <c r="R391" s="11">
        <v>3.8858424413859183</v>
      </c>
      <c r="T391" s="11">
        <v>86.071428571428569</v>
      </c>
      <c r="U391" s="11">
        <v>16</v>
      </c>
    </row>
    <row r="392" spans="1:21">
      <c r="A392" s="6">
        <v>4</v>
      </c>
      <c r="B392" s="8">
        <v>10</v>
      </c>
      <c r="C392" s="8">
        <v>667</v>
      </c>
      <c r="D392">
        <v>0</v>
      </c>
      <c r="E392">
        <v>0</v>
      </c>
      <c r="F392">
        <v>0</v>
      </c>
      <c r="G392">
        <v>1</v>
      </c>
      <c r="K392">
        <v>0</v>
      </c>
      <c r="L392">
        <v>1</v>
      </c>
      <c r="M392" s="8">
        <v>0</v>
      </c>
      <c r="N392" s="6">
        <v>0</v>
      </c>
      <c r="O392" s="6"/>
      <c r="P392" s="11">
        <v>363</v>
      </c>
      <c r="Q392" s="11">
        <v>12.106203465875197</v>
      </c>
      <c r="R392" s="11">
        <v>7.8937965341248031</v>
      </c>
      <c r="T392" s="11">
        <v>86.30952380952381</v>
      </c>
      <c r="U392" s="11">
        <v>16</v>
      </c>
    </row>
    <row r="393" spans="1:21">
      <c r="A393" s="6">
        <v>4</v>
      </c>
      <c r="B393" s="8">
        <v>1</v>
      </c>
      <c r="C393" s="8">
        <v>477</v>
      </c>
      <c r="D393">
        <v>0</v>
      </c>
      <c r="E393">
        <v>0</v>
      </c>
      <c r="F393">
        <v>0</v>
      </c>
      <c r="G393">
        <v>1</v>
      </c>
      <c r="K393">
        <v>0</v>
      </c>
      <c r="L393">
        <v>4</v>
      </c>
      <c r="M393" s="8">
        <v>0</v>
      </c>
      <c r="N393" s="6">
        <v>0</v>
      </c>
      <c r="O393" s="6"/>
      <c r="P393" s="11">
        <v>364</v>
      </c>
      <c r="Q393" s="11">
        <v>15.360608134880533</v>
      </c>
      <c r="R393" s="11">
        <v>4.6393918651194674</v>
      </c>
      <c r="T393" s="11">
        <v>86.547619047619051</v>
      </c>
      <c r="U393" s="11">
        <v>16</v>
      </c>
    </row>
    <row r="394" spans="1:21">
      <c r="A394" s="6">
        <v>4</v>
      </c>
      <c r="B394" s="8">
        <v>19</v>
      </c>
      <c r="C394" s="8">
        <v>1266</v>
      </c>
      <c r="D394">
        <v>0</v>
      </c>
      <c r="E394">
        <v>0</v>
      </c>
      <c r="F394">
        <v>0</v>
      </c>
      <c r="G394">
        <v>1</v>
      </c>
      <c r="K394">
        <v>0</v>
      </c>
      <c r="L394">
        <v>10</v>
      </c>
      <c r="M394" s="8">
        <v>0</v>
      </c>
      <c r="N394" s="6">
        <v>0</v>
      </c>
      <c r="O394" s="6"/>
      <c r="P394" s="11">
        <v>365</v>
      </c>
      <c r="Q394" s="11">
        <v>11.190446098251497</v>
      </c>
      <c r="R394" s="11">
        <v>-11.190446098251497</v>
      </c>
      <c r="T394" s="11">
        <v>86.785714285714278</v>
      </c>
      <c r="U394" s="11">
        <v>17</v>
      </c>
    </row>
    <row r="395" spans="1:21">
      <c r="A395" s="6">
        <v>4</v>
      </c>
      <c r="B395" s="8">
        <v>8</v>
      </c>
      <c r="C395" s="8">
        <v>2168</v>
      </c>
      <c r="D395">
        <v>0</v>
      </c>
      <c r="E395">
        <v>0</v>
      </c>
      <c r="F395">
        <v>0</v>
      </c>
      <c r="G395">
        <v>1</v>
      </c>
      <c r="K395">
        <v>0</v>
      </c>
      <c r="L395">
        <v>4</v>
      </c>
      <c r="M395" s="8">
        <v>1</v>
      </c>
      <c r="N395" s="6">
        <v>1</v>
      </c>
      <c r="O395" s="6"/>
      <c r="P395" s="11">
        <v>366</v>
      </c>
      <c r="Q395" s="11">
        <v>11.059102412058456</v>
      </c>
      <c r="R395" s="11">
        <v>13.940897587941544</v>
      </c>
      <c r="T395" s="11">
        <v>87.023809523809518</v>
      </c>
      <c r="U395" s="11">
        <v>17</v>
      </c>
    </row>
    <row r="396" spans="1:21">
      <c r="A396" s="6">
        <v>4</v>
      </c>
      <c r="B396" s="8">
        <v>4</v>
      </c>
      <c r="C396" s="8">
        <v>885</v>
      </c>
      <c r="D396">
        <v>0</v>
      </c>
      <c r="E396">
        <v>0</v>
      </c>
      <c r="F396">
        <v>0</v>
      </c>
      <c r="G396">
        <v>1</v>
      </c>
      <c r="K396">
        <v>0</v>
      </c>
      <c r="L396">
        <v>0</v>
      </c>
      <c r="M396" s="8">
        <v>1</v>
      </c>
      <c r="N396" s="6">
        <v>0</v>
      </c>
      <c r="O396" s="6"/>
      <c r="P396" s="11">
        <v>367</v>
      </c>
      <c r="Q396" s="11">
        <v>11.259766377075602</v>
      </c>
      <c r="R396" s="11">
        <v>-6.2597663770756018</v>
      </c>
      <c r="T396" s="11">
        <v>87.261904761904759</v>
      </c>
      <c r="U396" s="11">
        <v>17</v>
      </c>
    </row>
    <row r="397" spans="1:21">
      <c r="A397" s="6">
        <v>4</v>
      </c>
      <c r="B397" s="8">
        <v>3</v>
      </c>
      <c r="C397" s="8">
        <v>1887</v>
      </c>
      <c r="D397">
        <v>0</v>
      </c>
      <c r="E397">
        <v>0</v>
      </c>
      <c r="F397">
        <v>0</v>
      </c>
      <c r="G397">
        <v>1</v>
      </c>
      <c r="K397">
        <v>0</v>
      </c>
      <c r="L397">
        <v>0</v>
      </c>
      <c r="M397" s="8">
        <v>0</v>
      </c>
      <c r="N397" s="6">
        <v>0</v>
      </c>
      <c r="O397" s="6"/>
      <c r="P397" s="11">
        <v>368</v>
      </c>
      <c r="Q397" s="11">
        <v>7.9506351721564972</v>
      </c>
      <c r="R397" s="11">
        <v>5.0493648278435028</v>
      </c>
      <c r="T397" s="11">
        <v>87.5</v>
      </c>
      <c r="U397" s="11">
        <v>17</v>
      </c>
    </row>
    <row r="398" spans="1:21">
      <c r="A398" s="6">
        <v>4</v>
      </c>
      <c r="B398" s="8">
        <v>0</v>
      </c>
      <c r="C398" s="8">
        <v>2704</v>
      </c>
      <c r="D398">
        <v>0</v>
      </c>
      <c r="E398">
        <v>0</v>
      </c>
      <c r="F398">
        <v>0</v>
      </c>
      <c r="G398">
        <v>1</v>
      </c>
      <c r="K398">
        <v>0</v>
      </c>
      <c r="L398">
        <v>5</v>
      </c>
      <c r="M398" s="8">
        <v>1</v>
      </c>
      <c r="N398" s="6">
        <v>0</v>
      </c>
      <c r="O398" s="6"/>
      <c r="P398" s="11">
        <v>369</v>
      </c>
      <c r="Q398" s="11">
        <v>15.393444056428795</v>
      </c>
      <c r="R398" s="11">
        <v>-9.3934440564287947</v>
      </c>
      <c r="T398" s="11">
        <v>87.738095238095241</v>
      </c>
      <c r="U398" s="11">
        <v>17</v>
      </c>
    </row>
    <row r="399" spans="1:21">
      <c r="A399" s="6">
        <v>4</v>
      </c>
      <c r="B399" s="8">
        <v>0</v>
      </c>
      <c r="C399" s="8">
        <v>1561</v>
      </c>
      <c r="D399">
        <v>0</v>
      </c>
      <c r="E399">
        <v>0</v>
      </c>
      <c r="F399">
        <v>0</v>
      </c>
      <c r="G399">
        <v>1</v>
      </c>
      <c r="K399">
        <v>0</v>
      </c>
      <c r="L399">
        <v>8</v>
      </c>
      <c r="M399" s="8">
        <v>1</v>
      </c>
      <c r="N399" s="6">
        <v>0</v>
      </c>
      <c r="O399" s="6"/>
      <c r="P399" s="11">
        <v>370</v>
      </c>
      <c r="Q399" s="11">
        <v>12.730085975292138</v>
      </c>
      <c r="R399" s="11">
        <v>-9.7300859752921376</v>
      </c>
      <c r="T399" s="11">
        <v>87.976190476190467</v>
      </c>
      <c r="U399" s="11">
        <v>17</v>
      </c>
    </row>
    <row r="400" spans="1:21">
      <c r="A400" s="6">
        <v>4</v>
      </c>
      <c r="B400" s="8">
        <v>25</v>
      </c>
      <c r="C400" s="8">
        <v>1615</v>
      </c>
      <c r="D400">
        <v>0</v>
      </c>
      <c r="E400">
        <v>0</v>
      </c>
      <c r="F400">
        <v>0</v>
      </c>
      <c r="G400">
        <v>1</v>
      </c>
      <c r="K400">
        <v>0</v>
      </c>
      <c r="L400">
        <v>11</v>
      </c>
      <c r="M400" s="8">
        <v>0</v>
      </c>
      <c r="N400" s="6">
        <v>0</v>
      </c>
      <c r="O400" s="6"/>
      <c r="P400" s="11">
        <v>371</v>
      </c>
      <c r="Q400" s="11">
        <v>12.190117487609639</v>
      </c>
      <c r="R400" s="11">
        <v>2.8098825123903612</v>
      </c>
      <c r="T400" s="11">
        <v>88.214285714285708</v>
      </c>
      <c r="U400" s="11">
        <v>17</v>
      </c>
    </row>
    <row r="401" spans="1:21">
      <c r="A401" s="6">
        <v>4</v>
      </c>
      <c r="B401" s="8">
        <v>8</v>
      </c>
      <c r="C401" s="8">
        <v>1580</v>
      </c>
      <c r="D401">
        <v>0</v>
      </c>
      <c r="E401">
        <v>0</v>
      </c>
      <c r="F401">
        <v>0</v>
      </c>
      <c r="G401">
        <v>1</v>
      </c>
      <c r="K401">
        <v>0</v>
      </c>
      <c r="L401">
        <v>1</v>
      </c>
      <c r="M401" s="8">
        <v>1</v>
      </c>
      <c r="N401" s="6">
        <v>1</v>
      </c>
      <c r="O401" s="6"/>
      <c r="P401" s="11">
        <v>372</v>
      </c>
      <c r="Q401" s="11">
        <v>11.314492912989369</v>
      </c>
      <c r="R401" s="11">
        <v>1.685507087010631</v>
      </c>
      <c r="T401" s="11">
        <v>88.452380952380949</v>
      </c>
      <c r="U401" s="11">
        <v>17</v>
      </c>
    </row>
    <row r="402" spans="1:21">
      <c r="A402" s="6">
        <v>4</v>
      </c>
      <c r="B402" s="8">
        <v>17</v>
      </c>
      <c r="C402" s="8">
        <v>696</v>
      </c>
      <c r="D402">
        <v>0</v>
      </c>
      <c r="E402">
        <v>0</v>
      </c>
      <c r="F402">
        <v>0</v>
      </c>
      <c r="G402">
        <v>1</v>
      </c>
      <c r="K402">
        <v>0</v>
      </c>
      <c r="L402">
        <v>5</v>
      </c>
      <c r="M402" s="8">
        <v>1</v>
      </c>
      <c r="N402" s="6">
        <v>0</v>
      </c>
      <c r="O402" s="6"/>
      <c r="P402" s="11">
        <v>373</v>
      </c>
      <c r="Q402" s="11">
        <v>11.511508442278929</v>
      </c>
      <c r="R402" s="11">
        <v>-7.5115084422789291</v>
      </c>
      <c r="T402" s="11">
        <v>88.69047619047619</v>
      </c>
      <c r="U402" s="11">
        <v>17</v>
      </c>
    </row>
    <row r="403" spans="1:21">
      <c r="A403" s="6">
        <v>4</v>
      </c>
      <c r="B403" s="8">
        <v>6</v>
      </c>
      <c r="C403" s="8">
        <v>2713</v>
      </c>
      <c r="D403">
        <v>0</v>
      </c>
      <c r="E403">
        <v>0</v>
      </c>
      <c r="F403">
        <v>0</v>
      </c>
      <c r="G403">
        <v>1</v>
      </c>
      <c r="K403">
        <v>0</v>
      </c>
      <c r="L403">
        <v>9</v>
      </c>
      <c r="M403" s="8">
        <v>0</v>
      </c>
      <c r="N403" s="6">
        <v>1</v>
      </c>
      <c r="O403" s="6"/>
      <c r="P403" s="11">
        <v>374</v>
      </c>
      <c r="Q403" s="11">
        <v>11.701227100113321</v>
      </c>
      <c r="R403" s="11">
        <v>2.2987728998866785</v>
      </c>
      <c r="T403" s="11">
        <v>88.928571428571431</v>
      </c>
      <c r="U403" s="11">
        <v>17</v>
      </c>
    </row>
    <row r="404" spans="1:21">
      <c r="A404" s="6">
        <v>4</v>
      </c>
      <c r="B404" s="8">
        <v>3</v>
      </c>
      <c r="C404" s="8">
        <v>2810</v>
      </c>
      <c r="D404">
        <v>0</v>
      </c>
      <c r="E404">
        <v>0</v>
      </c>
      <c r="F404">
        <v>0</v>
      </c>
      <c r="G404">
        <v>1</v>
      </c>
      <c r="K404">
        <v>0</v>
      </c>
      <c r="L404">
        <v>0</v>
      </c>
      <c r="M404" s="8">
        <v>0</v>
      </c>
      <c r="N404" s="6">
        <v>1</v>
      </c>
      <c r="O404" s="6"/>
      <c r="P404" s="11">
        <v>375</v>
      </c>
      <c r="Q404" s="11">
        <v>11.496914699368592</v>
      </c>
      <c r="R404" s="11">
        <v>-7.4969146993685918</v>
      </c>
      <c r="T404" s="11">
        <v>89.166666666666657</v>
      </c>
      <c r="U404" s="11">
        <v>18</v>
      </c>
    </row>
    <row r="405" spans="1:21">
      <c r="A405" s="6">
        <v>4</v>
      </c>
      <c r="B405" s="8">
        <v>13</v>
      </c>
      <c r="C405" s="8">
        <v>1835</v>
      </c>
      <c r="D405">
        <v>0</v>
      </c>
      <c r="E405">
        <v>0</v>
      </c>
      <c r="F405">
        <v>0</v>
      </c>
      <c r="G405">
        <v>1</v>
      </c>
      <c r="K405">
        <v>0</v>
      </c>
      <c r="L405">
        <v>0</v>
      </c>
      <c r="M405" s="8">
        <v>1</v>
      </c>
      <c r="N405" s="6">
        <v>0</v>
      </c>
      <c r="O405" s="6"/>
      <c r="P405" s="11">
        <v>376</v>
      </c>
      <c r="Q405" s="11">
        <v>10.117805994341666</v>
      </c>
      <c r="R405" s="11">
        <v>-3.1178059943416656</v>
      </c>
      <c r="T405" s="11">
        <v>89.404761904761898</v>
      </c>
      <c r="U405" s="11">
        <v>18</v>
      </c>
    </row>
    <row r="406" spans="1:21">
      <c r="A406" s="6">
        <v>4</v>
      </c>
      <c r="B406" s="8">
        <v>13</v>
      </c>
      <c r="C406" s="8">
        <v>2171</v>
      </c>
      <c r="D406">
        <v>0</v>
      </c>
      <c r="E406">
        <v>0</v>
      </c>
      <c r="F406">
        <v>0</v>
      </c>
      <c r="G406">
        <v>1</v>
      </c>
      <c r="K406">
        <v>0</v>
      </c>
      <c r="L406">
        <v>1</v>
      </c>
      <c r="M406" s="8">
        <v>0</v>
      </c>
      <c r="N406" s="6">
        <v>1</v>
      </c>
      <c r="O406" s="6"/>
      <c r="P406" s="11">
        <v>377</v>
      </c>
      <c r="Q406" s="11">
        <v>14.123788423229403</v>
      </c>
      <c r="R406" s="11">
        <v>5.8762115767705971</v>
      </c>
      <c r="T406" s="11">
        <v>89.642857142857139</v>
      </c>
      <c r="U406" s="11">
        <v>18</v>
      </c>
    </row>
    <row r="407" spans="1:21">
      <c r="A407" s="6">
        <v>4</v>
      </c>
      <c r="B407" s="8">
        <v>0</v>
      </c>
      <c r="C407" s="8">
        <v>2038</v>
      </c>
      <c r="D407">
        <v>0</v>
      </c>
      <c r="E407">
        <v>0</v>
      </c>
      <c r="F407">
        <v>0</v>
      </c>
      <c r="G407">
        <v>1</v>
      </c>
      <c r="K407">
        <v>0</v>
      </c>
      <c r="L407">
        <v>8</v>
      </c>
      <c r="M407" s="8">
        <v>1</v>
      </c>
      <c r="N407" s="6">
        <v>1</v>
      </c>
      <c r="O407" s="6"/>
      <c r="P407" s="11">
        <v>378</v>
      </c>
      <c r="Q407" s="11">
        <v>9.2056970624455516</v>
      </c>
      <c r="R407" s="11">
        <v>10.794302937554448</v>
      </c>
      <c r="T407" s="11">
        <v>89.88095238095238</v>
      </c>
      <c r="U407" s="11">
        <v>18</v>
      </c>
    </row>
    <row r="408" spans="1:21">
      <c r="A408" s="6">
        <v>4</v>
      </c>
      <c r="B408" s="8">
        <v>20</v>
      </c>
      <c r="C408" s="8">
        <v>1701</v>
      </c>
      <c r="D408">
        <v>0</v>
      </c>
      <c r="E408">
        <v>0</v>
      </c>
      <c r="F408">
        <v>0</v>
      </c>
      <c r="G408">
        <v>1</v>
      </c>
      <c r="K408">
        <v>0</v>
      </c>
      <c r="L408">
        <v>13</v>
      </c>
      <c r="M408" s="8">
        <v>0</v>
      </c>
      <c r="N408" s="6">
        <v>0</v>
      </c>
      <c r="O408" s="6"/>
      <c r="P408" s="11">
        <v>379</v>
      </c>
      <c r="Q408" s="11">
        <v>8.9940877902456524</v>
      </c>
      <c r="R408" s="11">
        <v>3.0059122097543476</v>
      </c>
      <c r="T408" s="11">
        <v>90.11904761904762</v>
      </c>
      <c r="U408" s="11">
        <v>18</v>
      </c>
    </row>
    <row r="409" spans="1:21">
      <c r="A409" s="6">
        <v>4</v>
      </c>
      <c r="B409" s="8">
        <v>2</v>
      </c>
      <c r="C409" s="8">
        <v>1645</v>
      </c>
      <c r="D409">
        <v>0</v>
      </c>
      <c r="E409">
        <v>0</v>
      </c>
      <c r="F409">
        <v>0</v>
      </c>
      <c r="G409">
        <v>1</v>
      </c>
      <c r="K409">
        <v>0</v>
      </c>
      <c r="L409">
        <v>4</v>
      </c>
      <c r="M409" s="8">
        <v>1</v>
      </c>
      <c r="N409" s="6">
        <v>0</v>
      </c>
      <c r="O409" s="6"/>
      <c r="P409" s="11">
        <v>380</v>
      </c>
      <c r="Q409" s="11">
        <v>13.904882279574334</v>
      </c>
      <c r="R409" s="11">
        <v>-7.9048822795743341</v>
      </c>
      <c r="T409" s="11">
        <v>90.357142857142847</v>
      </c>
      <c r="U409" s="11">
        <v>18</v>
      </c>
    </row>
    <row r="410" spans="1:21">
      <c r="A410" s="6">
        <v>4</v>
      </c>
      <c r="B410" s="8">
        <v>10</v>
      </c>
      <c r="C410" s="8">
        <v>1267</v>
      </c>
      <c r="D410">
        <v>0</v>
      </c>
      <c r="E410">
        <v>0</v>
      </c>
      <c r="F410">
        <v>0</v>
      </c>
      <c r="G410">
        <v>1</v>
      </c>
      <c r="K410">
        <v>0</v>
      </c>
      <c r="L410">
        <v>8</v>
      </c>
      <c r="M410" s="8">
        <v>1</v>
      </c>
      <c r="N410" s="6">
        <v>1</v>
      </c>
      <c r="O410" s="6"/>
      <c r="P410" s="11">
        <v>381</v>
      </c>
      <c r="Q410" s="11">
        <v>11.208688276889418</v>
      </c>
      <c r="R410" s="11">
        <v>-0.20868827688941849</v>
      </c>
      <c r="T410" s="11">
        <v>90.595238095238088</v>
      </c>
      <c r="U410" s="11">
        <v>18</v>
      </c>
    </row>
    <row r="411" spans="1:21">
      <c r="A411" s="6">
        <v>4</v>
      </c>
      <c r="B411" s="8">
        <v>35</v>
      </c>
      <c r="C411" s="8">
        <v>2246</v>
      </c>
      <c r="D411">
        <v>0</v>
      </c>
      <c r="E411">
        <v>0</v>
      </c>
      <c r="F411">
        <v>0</v>
      </c>
      <c r="G411">
        <v>1</v>
      </c>
      <c r="K411">
        <v>0</v>
      </c>
      <c r="L411">
        <v>5</v>
      </c>
      <c r="M411" s="8">
        <v>1</v>
      </c>
      <c r="N411" s="6">
        <v>1</v>
      </c>
      <c r="O411" s="6"/>
      <c r="P411" s="11">
        <v>382</v>
      </c>
      <c r="Q411" s="11">
        <v>8.3045334377321893</v>
      </c>
      <c r="R411" s="11">
        <v>-0.30453343773218933</v>
      </c>
      <c r="T411" s="11">
        <v>90.833333333333329</v>
      </c>
      <c r="U411" s="11">
        <v>19</v>
      </c>
    </row>
    <row r="412" spans="1:21">
      <c r="A412" s="6">
        <v>4</v>
      </c>
      <c r="B412" s="8">
        <v>20</v>
      </c>
      <c r="C412" s="8">
        <v>789</v>
      </c>
      <c r="D412">
        <v>0</v>
      </c>
      <c r="E412">
        <v>0</v>
      </c>
      <c r="F412">
        <v>0</v>
      </c>
      <c r="G412">
        <v>1</v>
      </c>
      <c r="K412">
        <v>0</v>
      </c>
      <c r="L412">
        <v>2</v>
      </c>
      <c r="M412" s="8">
        <v>1</v>
      </c>
      <c r="N412" s="6">
        <v>0</v>
      </c>
      <c r="O412" s="6"/>
      <c r="P412" s="11">
        <v>383</v>
      </c>
      <c r="Q412" s="11">
        <v>10.453462081279437</v>
      </c>
      <c r="R412" s="11">
        <v>-0.45346208127943655</v>
      </c>
      <c r="T412" s="11">
        <v>91.071428571428569</v>
      </c>
      <c r="U412" s="11">
        <v>19</v>
      </c>
    </row>
    <row r="413" spans="1:21">
      <c r="A413" s="6">
        <v>4</v>
      </c>
      <c r="B413" s="8">
        <v>12</v>
      </c>
      <c r="C413" s="8">
        <v>1081</v>
      </c>
      <c r="D413">
        <v>0</v>
      </c>
      <c r="E413">
        <v>0</v>
      </c>
      <c r="F413">
        <v>0</v>
      </c>
      <c r="G413">
        <v>1</v>
      </c>
      <c r="K413">
        <v>0</v>
      </c>
      <c r="L413">
        <v>7</v>
      </c>
      <c r="M413" s="8">
        <v>1</v>
      </c>
      <c r="N413" s="6">
        <v>1</v>
      </c>
      <c r="O413" s="6"/>
      <c r="P413" s="11">
        <v>384</v>
      </c>
      <c r="Q413" s="11">
        <v>12.68265631083354</v>
      </c>
      <c r="R413" s="11">
        <v>2.3173436891664601</v>
      </c>
      <c r="T413" s="11">
        <v>91.30952380952381</v>
      </c>
      <c r="U413" s="11">
        <v>19</v>
      </c>
    </row>
    <row r="414" spans="1:21">
      <c r="A414" s="6">
        <v>4</v>
      </c>
      <c r="B414" s="8">
        <v>9</v>
      </c>
      <c r="C414" s="8">
        <v>2555</v>
      </c>
      <c r="D414">
        <v>0</v>
      </c>
      <c r="E414">
        <v>0</v>
      </c>
      <c r="F414">
        <v>0</v>
      </c>
      <c r="G414">
        <v>1</v>
      </c>
      <c r="K414">
        <v>0</v>
      </c>
      <c r="L414">
        <v>5</v>
      </c>
      <c r="M414" s="8">
        <v>1</v>
      </c>
      <c r="N414" s="6">
        <v>0</v>
      </c>
      <c r="O414" s="6"/>
      <c r="P414" s="11">
        <v>385</v>
      </c>
      <c r="Q414" s="11">
        <v>9.1327283478938615</v>
      </c>
      <c r="R414" s="11">
        <v>6.8672716521061385</v>
      </c>
      <c r="T414" s="11">
        <v>91.547619047619037</v>
      </c>
      <c r="U414" s="11">
        <v>19</v>
      </c>
    </row>
    <row r="415" spans="1:21">
      <c r="A415" s="6">
        <v>4</v>
      </c>
      <c r="B415" s="8">
        <v>6</v>
      </c>
      <c r="C415" s="8">
        <v>1583</v>
      </c>
      <c r="D415">
        <v>0</v>
      </c>
      <c r="E415">
        <v>0</v>
      </c>
      <c r="F415">
        <v>0</v>
      </c>
      <c r="G415">
        <v>1</v>
      </c>
      <c r="K415">
        <v>0</v>
      </c>
      <c r="L415">
        <v>3</v>
      </c>
      <c r="M415" s="8">
        <v>0</v>
      </c>
      <c r="N415" s="6">
        <v>1</v>
      </c>
      <c r="O415" s="6"/>
      <c r="P415" s="11">
        <v>386</v>
      </c>
      <c r="Q415" s="11">
        <v>11.858109836399453</v>
      </c>
      <c r="R415" s="11">
        <v>13.141890163600547</v>
      </c>
      <c r="T415" s="11">
        <v>91.785714285714278</v>
      </c>
      <c r="U415" s="11">
        <v>19</v>
      </c>
    </row>
    <row r="416" spans="1:21">
      <c r="A416" s="6">
        <v>4</v>
      </c>
      <c r="B416" s="8">
        <v>5</v>
      </c>
      <c r="C416" s="8">
        <v>770</v>
      </c>
      <c r="D416">
        <v>0</v>
      </c>
      <c r="E416">
        <v>0</v>
      </c>
      <c r="F416">
        <v>0</v>
      </c>
      <c r="G416">
        <v>1</v>
      </c>
      <c r="K416">
        <v>0</v>
      </c>
      <c r="L416">
        <v>0</v>
      </c>
      <c r="M416" s="8">
        <v>1</v>
      </c>
      <c r="N416" s="6">
        <v>1</v>
      </c>
      <c r="O416" s="6"/>
      <c r="P416" s="11">
        <v>387</v>
      </c>
      <c r="Q416" s="11">
        <v>7.1808152336361761</v>
      </c>
      <c r="R416" s="11">
        <v>-3.1808152336361761</v>
      </c>
      <c r="T416" s="11">
        <v>92.023809523809518</v>
      </c>
      <c r="U416" s="11">
        <v>19</v>
      </c>
    </row>
    <row r="417" spans="1:21">
      <c r="A417" s="6">
        <v>4</v>
      </c>
      <c r="B417" s="8">
        <v>10</v>
      </c>
      <c r="C417" s="8">
        <v>1133</v>
      </c>
      <c r="D417">
        <v>0</v>
      </c>
      <c r="E417">
        <v>0</v>
      </c>
      <c r="F417">
        <v>0</v>
      </c>
      <c r="G417">
        <v>1</v>
      </c>
      <c r="K417">
        <v>0</v>
      </c>
      <c r="L417">
        <v>0</v>
      </c>
      <c r="M417" s="8">
        <v>1</v>
      </c>
      <c r="N417" s="6">
        <v>1</v>
      </c>
      <c r="O417" s="6"/>
      <c r="P417" s="11">
        <v>388</v>
      </c>
      <c r="Q417" s="11">
        <v>6.8196200966053144</v>
      </c>
      <c r="R417" s="11">
        <v>1.1803799033946856</v>
      </c>
      <c r="T417" s="11">
        <v>92.261904761904759</v>
      </c>
      <c r="U417" s="11">
        <v>19</v>
      </c>
    </row>
    <row r="418" spans="1:21">
      <c r="A418" s="6">
        <v>4</v>
      </c>
      <c r="B418" s="8">
        <v>14</v>
      </c>
      <c r="C418" s="8">
        <v>2828</v>
      </c>
      <c r="D418">
        <v>0</v>
      </c>
      <c r="E418">
        <v>0</v>
      </c>
      <c r="F418">
        <v>0</v>
      </c>
      <c r="G418">
        <v>1</v>
      </c>
      <c r="K418">
        <v>0</v>
      </c>
      <c r="L418">
        <v>11</v>
      </c>
      <c r="M418" s="8">
        <v>0</v>
      </c>
      <c r="N418" s="6">
        <v>1</v>
      </c>
      <c r="O418" s="6"/>
      <c r="P418" s="11">
        <v>389</v>
      </c>
      <c r="Q418" s="11">
        <v>6.8561044538811595</v>
      </c>
      <c r="R418" s="11">
        <v>-6.8561044538811595</v>
      </c>
      <c r="T418" s="11">
        <v>92.5</v>
      </c>
      <c r="U418" s="11">
        <v>19</v>
      </c>
    </row>
    <row r="419" spans="1:21">
      <c r="A419" s="6">
        <v>4</v>
      </c>
      <c r="B419" s="8">
        <v>24</v>
      </c>
      <c r="C419" s="8">
        <v>997</v>
      </c>
      <c r="D419">
        <v>0</v>
      </c>
      <c r="E419">
        <v>0</v>
      </c>
      <c r="F419">
        <v>0</v>
      </c>
      <c r="G419">
        <v>1</v>
      </c>
      <c r="K419">
        <v>0</v>
      </c>
      <c r="L419">
        <v>1</v>
      </c>
      <c r="M419" s="8">
        <v>0</v>
      </c>
      <c r="N419" s="6">
        <v>1</v>
      </c>
      <c r="O419" s="6"/>
      <c r="P419" s="11">
        <v>390</v>
      </c>
      <c r="Q419" s="11">
        <v>6.8196200966053144</v>
      </c>
      <c r="R419" s="11">
        <v>-2.8196200966053144</v>
      </c>
      <c r="T419" s="11">
        <v>92.738095238095241</v>
      </c>
      <c r="U419" s="11">
        <v>20</v>
      </c>
    </row>
    <row r="420" spans="1:21">
      <c r="A420" s="6">
        <v>4</v>
      </c>
      <c r="B420" s="8">
        <v>23</v>
      </c>
      <c r="C420" s="8">
        <v>1601</v>
      </c>
      <c r="D420">
        <v>0</v>
      </c>
      <c r="E420">
        <v>0</v>
      </c>
      <c r="F420">
        <v>0</v>
      </c>
      <c r="G420">
        <v>1</v>
      </c>
      <c r="K420">
        <v>0</v>
      </c>
      <c r="L420">
        <v>4</v>
      </c>
      <c r="M420" s="8">
        <v>0</v>
      </c>
      <c r="N420" s="6">
        <v>0</v>
      </c>
      <c r="O420" s="6"/>
      <c r="P420" s="11">
        <v>391</v>
      </c>
      <c r="Q420" s="11">
        <v>7.9287445577909903</v>
      </c>
      <c r="R420" s="11">
        <v>2.0712554422090097</v>
      </c>
      <c r="T420" s="11">
        <v>92.976190476190467</v>
      </c>
      <c r="U420" s="11">
        <v>20</v>
      </c>
    </row>
    <row r="421" spans="1:21">
      <c r="A421" s="6">
        <v>4</v>
      </c>
      <c r="B421" s="8">
        <v>6</v>
      </c>
      <c r="C421" s="8">
        <v>462</v>
      </c>
      <c r="D421">
        <v>0</v>
      </c>
      <c r="E421">
        <v>0</v>
      </c>
      <c r="F421">
        <v>0</v>
      </c>
      <c r="G421">
        <v>1</v>
      </c>
      <c r="K421">
        <v>0</v>
      </c>
      <c r="L421">
        <v>9</v>
      </c>
      <c r="M421" s="8">
        <v>1</v>
      </c>
      <c r="N421" s="6">
        <v>0</v>
      </c>
      <c r="O421" s="6"/>
      <c r="P421" s="11">
        <v>392</v>
      </c>
      <c r="Q421" s="11">
        <v>7.2355417695499433</v>
      </c>
      <c r="R421" s="11">
        <v>-6.2355417695499433</v>
      </c>
      <c r="T421" s="11">
        <v>93.214285714285708</v>
      </c>
      <c r="U421" s="11">
        <v>20</v>
      </c>
    </row>
    <row r="422" spans="1:21">
      <c r="P422" s="11">
        <v>393</v>
      </c>
      <c r="Q422" s="11">
        <v>10.114157558614082</v>
      </c>
      <c r="R422" s="11">
        <v>8.8858424413859183</v>
      </c>
      <c r="T422" s="11">
        <v>93.452380952380949</v>
      </c>
      <c r="U422" s="11">
        <v>20</v>
      </c>
    </row>
    <row r="423" spans="1:21">
      <c r="P423" s="11">
        <v>394</v>
      </c>
      <c r="Q423" s="11">
        <v>13.405046584895263</v>
      </c>
      <c r="R423" s="11">
        <v>-5.4050465848952634</v>
      </c>
      <c r="T423" s="11">
        <v>93.69047619047619</v>
      </c>
      <c r="U423" s="11">
        <v>20</v>
      </c>
    </row>
    <row r="424" spans="1:21">
      <c r="P424" s="11">
        <v>395</v>
      </c>
      <c r="Q424" s="11">
        <v>8.7241035464044021</v>
      </c>
      <c r="R424" s="11">
        <v>-4.7241035464044021</v>
      </c>
      <c r="T424" s="11">
        <v>93.928571428571431</v>
      </c>
      <c r="U424" s="11">
        <v>20</v>
      </c>
    </row>
    <row r="425" spans="1:21">
      <c r="P425" s="11">
        <v>396</v>
      </c>
      <c r="Q425" s="11">
        <v>12.379836145444031</v>
      </c>
      <c r="R425" s="11">
        <v>-9.3798361454440311</v>
      </c>
      <c r="T425" s="11">
        <v>94.166666666666657</v>
      </c>
      <c r="U425" s="11">
        <v>20</v>
      </c>
    </row>
    <row r="426" spans="1:21">
      <c r="P426" s="11">
        <v>397</v>
      </c>
      <c r="Q426" s="11">
        <v>15.360608134880533</v>
      </c>
      <c r="R426" s="11">
        <v>-15.360608134880533</v>
      </c>
      <c r="T426" s="11">
        <v>94.404761904761898</v>
      </c>
      <c r="U426" s="11">
        <v>20</v>
      </c>
    </row>
    <row r="427" spans="1:21">
      <c r="P427" s="11">
        <v>398</v>
      </c>
      <c r="Q427" s="11">
        <v>11.190446098251497</v>
      </c>
      <c r="R427" s="11">
        <v>-11.190446098251497</v>
      </c>
      <c r="T427" s="11">
        <v>94.642857142857139</v>
      </c>
      <c r="U427" s="11">
        <v>20</v>
      </c>
    </row>
    <row r="428" spans="1:21">
      <c r="P428" s="11">
        <v>399</v>
      </c>
      <c r="Q428" s="11">
        <v>11.387461627541057</v>
      </c>
      <c r="R428" s="11">
        <v>13.612538372458943</v>
      </c>
      <c r="T428" s="11">
        <v>94.88095238095238</v>
      </c>
      <c r="U428" s="11">
        <v>20</v>
      </c>
    </row>
    <row r="429" spans="1:21">
      <c r="P429" s="11">
        <v>400</v>
      </c>
      <c r="Q429" s="11">
        <v>11.259766377075602</v>
      </c>
      <c r="R429" s="11">
        <v>-3.2597663770756018</v>
      </c>
      <c r="T429" s="11">
        <v>95.11904761904762</v>
      </c>
      <c r="U429" s="11">
        <v>21</v>
      </c>
    </row>
    <row r="430" spans="1:21">
      <c r="P430" s="11">
        <v>401</v>
      </c>
      <c r="Q430" s="11">
        <v>8.034549193890939</v>
      </c>
      <c r="R430" s="11">
        <v>8.965450806109061</v>
      </c>
      <c r="T430" s="11">
        <v>95.357142857142847</v>
      </c>
      <c r="U430" s="11">
        <v>21</v>
      </c>
    </row>
    <row r="431" spans="1:21">
      <c r="P431" s="11">
        <v>402</v>
      </c>
      <c r="Q431" s="11">
        <v>15.393444056428795</v>
      </c>
      <c r="R431" s="11">
        <v>-9.3934440564287947</v>
      </c>
      <c r="T431" s="11">
        <v>95.595238095238088</v>
      </c>
      <c r="U431" s="11">
        <v>21</v>
      </c>
    </row>
    <row r="432" spans="1:21">
      <c r="P432" s="11">
        <v>403</v>
      </c>
      <c r="Q432" s="11">
        <v>15.747342322004485</v>
      </c>
      <c r="R432" s="11">
        <v>-12.747342322004485</v>
      </c>
      <c r="T432" s="11">
        <v>95.833333333333329</v>
      </c>
      <c r="U432" s="11">
        <v>21</v>
      </c>
    </row>
    <row r="433" spans="16:21">
      <c r="P433" s="11">
        <v>404</v>
      </c>
      <c r="Q433" s="11">
        <v>12.190117487609639</v>
      </c>
      <c r="R433" s="11">
        <v>0.80988251239036124</v>
      </c>
      <c r="T433" s="11">
        <v>96.071428571428569</v>
      </c>
      <c r="U433" s="11">
        <v>22</v>
      </c>
    </row>
    <row r="434" spans="16:21">
      <c r="P434" s="11">
        <v>405</v>
      </c>
      <c r="Q434" s="11">
        <v>13.415991892078017</v>
      </c>
      <c r="R434" s="11">
        <v>-0.41599189207801679</v>
      </c>
      <c r="T434" s="11">
        <v>96.30952380952381</v>
      </c>
      <c r="U434" s="11">
        <v>23</v>
      </c>
    </row>
    <row r="435" spans="16:21">
      <c r="P435" s="11">
        <v>406</v>
      </c>
      <c r="Q435" s="11">
        <v>12.930749940309283</v>
      </c>
      <c r="R435" s="11">
        <v>-12.930749940309283</v>
      </c>
      <c r="T435" s="11">
        <v>96.547619047619037</v>
      </c>
      <c r="U435" s="11">
        <v>23</v>
      </c>
    </row>
    <row r="436" spans="16:21">
      <c r="P436" s="11">
        <v>407</v>
      </c>
      <c r="Q436" s="11">
        <v>11.701227100113321</v>
      </c>
      <c r="R436" s="11">
        <v>8.2987728998866785</v>
      </c>
      <c r="T436" s="11">
        <v>96.785714285714278</v>
      </c>
      <c r="U436" s="11">
        <v>24</v>
      </c>
    </row>
    <row r="437" spans="16:21">
      <c r="P437" s="11">
        <v>408</v>
      </c>
      <c r="Q437" s="11">
        <v>11.496914699368592</v>
      </c>
      <c r="R437" s="11">
        <v>-9.4969146993685918</v>
      </c>
      <c r="T437" s="11">
        <v>97.023809523809518</v>
      </c>
      <c r="U437" s="11">
        <v>24</v>
      </c>
    </row>
    <row r="438" spans="16:21">
      <c r="P438" s="11">
        <v>409</v>
      </c>
      <c r="Q438" s="11">
        <v>10.117805994341666</v>
      </c>
      <c r="R438" s="11">
        <v>-0.11780599434166561</v>
      </c>
      <c r="T438" s="11">
        <v>97.261904761904759</v>
      </c>
      <c r="U438" s="11">
        <v>25</v>
      </c>
    </row>
    <row r="439" spans="16:21">
      <c r="P439" s="11">
        <v>410</v>
      </c>
      <c r="Q439" s="11">
        <v>13.689624571646853</v>
      </c>
      <c r="R439" s="11">
        <v>21.310375428353147</v>
      </c>
      <c r="T439" s="11">
        <v>97.5</v>
      </c>
      <c r="U439" s="11">
        <v>25</v>
      </c>
    </row>
    <row r="440" spans="16:21">
      <c r="P440" s="11">
        <v>411</v>
      </c>
      <c r="Q440" s="11">
        <v>8.3738537165562938</v>
      </c>
      <c r="R440" s="11">
        <v>11.626146283443706</v>
      </c>
      <c r="T440" s="11">
        <v>97.738095238095241</v>
      </c>
      <c r="U440" s="11">
        <v>25</v>
      </c>
    </row>
    <row r="441" spans="16:21">
      <c r="P441" s="11">
        <v>412</v>
      </c>
      <c r="Q441" s="11">
        <v>9.439196949010956</v>
      </c>
      <c r="R441" s="11">
        <v>2.560803050989044</v>
      </c>
      <c r="T441" s="11">
        <v>97.976190476190467</v>
      </c>
      <c r="U441" s="11">
        <v>25</v>
      </c>
    </row>
    <row r="442" spans="16:21">
      <c r="P442" s="11">
        <v>413</v>
      </c>
      <c r="Q442" s="11">
        <v>14.816991211470448</v>
      </c>
      <c r="R442" s="11">
        <v>-5.8169912114704481</v>
      </c>
      <c r="T442" s="11">
        <v>98.214285714285708</v>
      </c>
      <c r="U442" s="11">
        <v>25</v>
      </c>
    </row>
    <row r="443" spans="16:21">
      <c r="P443" s="11">
        <v>414</v>
      </c>
      <c r="Q443" s="11">
        <v>11.270711684258355</v>
      </c>
      <c r="R443" s="11">
        <v>-5.2707116842583552</v>
      </c>
      <c r="T443" s="11">
        <v>98.452380952380949</v>
      </c>
      <c r="U443" s="11">
        <v>27</v>
      </c>
    </row>
    <row r="444" spans="16:21">
      <c r="P444" s="11">
        <v>415</v>
      </c>
      <c r="Q444" s="11">
        <v>8.3045334377321893</v>
      </c>
      <c r="R444" s="11">
        <v>-3.3045334377321893</v>
      </c>
      <c r="T444" s="11">
        <v>98.69047619047619</v>
      </c>
      <c r="U444" s="11">
        <v>29</v>
      </c>
    </row>
    <row r="445" spans="16:21">
      <c r="P445" s="11">
        <v>416</v>
      </c>
      <c r="Q445" s="11">
        <v>9.6289156068453483</v>
      </c>
      <c r="R445" s="11">
        <v>0.37108439315465169</v>
      </c>
      <c r="T445" s="11">
        <v>98.928571428571431</v>
      </c>
      <c r="U445" s="11">
        <v>30</v>
      </c>
    </row>
    <row r="446" spans="16:21">
      <c r="P446" s="11">
        <v>417</v>
      </c>
      <c r="Q446" s="11">
        <v>15.813014165101006</v>
      </c>
      <c r="R446" s="11">
        <v>-1.8130141651010057</v>
      </c>
      <c r="T446" s="11">
        <v>99.166666666666657</v>
      </c>
      <c r="U446" s="11">
        <v>31</v>
      </c>
    </row>
    <row r="447" spans="16:21">
      <c r="P447" s="11">
        <v>418</v>
      </c>
      <c r="Q447" s="11">
        <v>9.1327283478938615</v>
      </c>
      <c r="R447" s="11">
        <v>14.867271652106139</v>
      </c>
      <c r="T447" s="11">
        <v>99.404761904761898</v>
      </c>
      <c r="U447" s="11">
        <v>32</v>
      </c>
    </row>
    <row r="448" spans="16:21">
      <c r="P448" s="11">
        <v>419</v>
      </c>
      <c r="Q448" s="11">
        <v>11.336383527354876</v>
      </c>
      <c r="R448" s="11">
        <v>11.663616472645124</v>
      </c>
      <c r="T448" s="11">
        <v>99.642857142857139</v>
      </c>
      <c r="U448" s="11">
        <v>35</v>
      </c>
    </row>
    <row r="449" spans="16:21" ht="14.1" thickBot="1">
      <c r="P449" s="12">
        <v>420</v>
      </c>
      <c r="Q449" s="12">
        <v>7.1808152336361761</v>
      </c>
      <c r="R449" s="12">
        <v>-1.1808152336361761</v>
      </c>
      <c r="T449" s="12">
        <v>99.88095238095238</v>
      </c>
      <c r="U449" s="12">
        <v>48</v>
      </c>
    </row>
  </sheetData>
  <sortState xmlns:xlrd2="http://schemas.microsoft.com/office/spreadsheetml/2017/richdata2" ref="U30:U449">
    <sortCondition ref="U30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E358C-0F29-4C48-B86C-CDFC9AAFA80D}">
  <dimension ref="A1:N15"/>
  <sheetViews>
    <sheetView topLeftCell="E1" workbookViewId="0">
      <selection activeCell="J1" sqref="J1:N15"/>
    </sheetView>
  </sheetViews>
  <sheetFormatPr defaultColWidth="11.42578125" defaultRowHeight="12.95"/>
  <cols>
    <col min="1" max="1" width="27.140625" bestFit="1" customWidth="1"/>
    <col min="2" max="2" width="11.7109375" bestFit="1" customWidth="1"/>
    <col min="4" max="4" width="34.42578125" bestFit="1" customWidth="1"/>
    <col min="5" max="5" width="11.7109375" bestFit="1" customWidth="1"/>
    <col min="7" max="7" width="29.85546875" bestFit="1" customWidth="1"/>
    <col min="8" max="8" width="11.7109375" bestFit="1" customWidth="1"/>
    <col min="10" max="10" width="31.140625" bestFit="1" customWidth="1"/>
    <col min="11" max="11" width="11.7109375" bestFit="1" customWidth="1"/>
    <col min="13" max="13" width="31.140625" bestFit="1" customWidth="1"/>
    <col min="14" max="14" width="13.7109375" bestFit="1" customWidth="1"/>
  </cols>
  <sheetData>
    <row r="1" spans="1:14">
      <c r="A1" s="17" t="s">
        <v>12</v>
      </c>
      <c r="B1" s="17"/>
      <c r="D1" s="17" t="s">
        <v>13</v>
      </c>
      <c r="E1" s="17"/>
      <c r="G1" s="17" t="s">
        <v>14</v>
      </c>
      <c r="H1" s="17"/>
      <c r="J1" s="17" t="s">
        <v>15</v>
      </c>
      <c r="K1" s="17"/>
      <c r="M1" s="17" t="s">
        <v>16</v>
      </c>
      <c r="N1" s="17"/>
    </row>
    <row r="3" spans="1:14">
      <c r="A3" t="s">
        <v>17</v>
      </c>
      <c r="B3" s="9">
        <v>1542.5119047619048</v>
      </c>
      <c r="D3" t="s">
        <v>17</v>
      </c>
      <c r="E3" s="9">
        <v>1213.8888888888889</v>
      </c>
      <c r="G3" t="s">
        <v>17</v>
      </c>
      <c r="H3" s="9">
        <v>2000.1081081081081</v>
      </c>
      <c r="J3" t="s">
        <v>17</v>
      </c>
      <c r="K3" s="9">
        <v>1462.8333333333333</v>
      </c>
      <c r="M3" t="s">
        <v>17</v>
      </c>
      <c r="N3" s="9">
        <v>1470.0404040404039</v>
      </c>
    </row>
    <row r="4" spans="1:14">
      <c r="A4" t="s">
        <v>18</v>
      </c>
      <c r="B4" s="20">
        <v>34.318246023325429</v>
      </c>
      <c r="D4" t="s">
        <v>18</v>
      </c>
      <c r="E4" s="9">
        <v>51.914148405433345</v>
      </c>
      <c r="G4" t="s">
        <v>18</v>
      </c>
      <c r="H4" s="9">
        <v>59.124720480387246</v>
      </c>
      <c r="J4" t="s">
        <v>18</v>
      </c>
      <c r="K4" s="9">
        <v>71.406971359883144</v>
      </c>
      <c r="M4" t="s">
        <v>18</v>
      </c>
      <c r="N4" s="9">
        <v>67.974819993905527</v>
      </c>
    </row>
    <row r="5" spans="1:14">
      <c r="A5" t="s">
        <v>19</v>
      </c>
      <c r="B5" s="9">
        <v>1553</v>
      </c>
      <c r="D5" t="s">
        <v>19</v>
      </c>
      <c r="E5" s="9">
        <v>1212</v>
      </c>
      <c r="G5" t="s">
        <v>19</v>
      </c>
      <c r="H5" s="9">
        <v>1991</v>
      </c>
      <c r="J5" t="s">
        <v>19</v>
      </c>
      <c r="K5" s="9">
        <v>1553</v>
      </c>
      <c r="M5" t="s">
        <v>19</v>
      </c>
      <c r="N5" s="9">
        <v>1561</v>
      </c>
    </row>
    <row r="6" spans="1:14">
      <c r="A6" t="s">
        <v>20</v>
      </c>
      <c r="B6" s="9">
        <v>1701</v>
      </c>
      <c r="D6" t="s">
        <v>20</v>
      </c>
      <c r="E6" s="9">
        <v>1218</v>
      </c>
      <c r="G6" t="s">
        <v>20</v>
      </c>
      <c r="H6" s="9">
        <v>1995</v>
      </c>
      <c r="J6" t="s">
        <v>20</v>
      </c>
      <c r="K6" s="9">
        <v>120</v>
      </c>
      <c r="M6" t="s">
        <v>20</v>
      </c>
      <c r="N6" s="9">
        <v>1266</v>
      </c>
    </row>
    <row r="7" spans="1:14">
      <c r="A7" t="s">
        <v>21</v>
      </c>
      <c r="B7" s="20">
        <v>703.31475475020886</v>
      </c>
      <c r="D7" t="s">
        <v>21</v>
      </c>
      <c r="E7" s="9">
        <v>539.50765601928822</v>
      </c>
      <c r="G7" t="s">
        <v>21</v>
      </c>
      <c r="H7" s="9">
        <v>622.91758321556108</v>
      </c>
      <c r="J7" t="s">
        <v>21</v>
      </c>
      <c r="K7" s="9">
        <v>721.17505988261928</v>
      </c>
      <c r="M7" t="s">
        <v>21</v>
      </c>
      <c r="N7" s="9">
        <v>676.34091933519881</v>
      </c>
    </row>
    <row r="8" spans="1:14">
      <c r="A8" t="s">
        <v>22</v>
      </c>
      <c r="B8" s="9">
        <v>494651.64424934651</v>
      </c>
      <c r="D8" t="s">
        <v>22</v>
      </c>
      <c r="E8" s="9">
        <v>291068.51090342668</v>
      </c>
      <c r="G8" t="s">
        <v>22</v>
      </c>
      <c r="H8" s="9">
        <v>388026.31547911547</v>
      </c>
      <c r="J8" t="s">
        <v>22</v>
      </c>
      <c r="K8" s="9">
        <v>520093.46699669957</v>
      </c>
      <c r="M8" t="s">
        <v>22</v>
      </c>
      <c r="N8" s="9">
        <v>457437.03916718188</v>
      </c>
    </row>
    <row r="9" spans="1:14">
      <c r="A9" t="s">
        <v>23</v>
      </c>
      <c r="B9" s="9">
        <v>0.75034279177818952</v>
      </c>
      <c r="D9" t="s">
        <v>23</v>
      </c>
      <c r="E9" s="9">
        <v>0.52575174898861787</v>
      </c>
      <c r="G9" t="s">
        <v>23</v>
      </c>
      <c r="H9" s="9">
        <v>3.4760527814552264</v>
      </c>
      <c r="J9" t="s">
        <v>23</v>
      </c>
      <c r="K9" s="9">
        <v>-1.0091458027886802E-2</v>
      </c>
      <c r="M9" t="s">
        <v>23</v>
      </c>
      <c r="N9" s="9">
        <v>-0.75415901234119564</v>
      </c>
    </row>
    <row r="10" spans="1:14">
      <c r="A10" t="s">
        <v>24</v>
      </c>
      <c r="B10" s="9">
        <v>0.30303595945539341</v>
      </c>
      <c r="D10" t="s">
        <v>24</v>
      </c>
      <c r="E10" s="9">
        <v>0.42240470982411554</v>
      </c>
      <c r="G10" t="s">
        <v>24</v>
      </c>
      <c r="H10" s="9">
        <v>1.0065416221669494</v>
      </c>
      <c r="J10" t="s">
        <v>24</v>
      </c>
      <c r="K10" s="9">
        <v>-0.15399647327503507</v>
      </c>
      <c r="M10" t="s">
        <v>24</v>
      </c>
      <c r="N10" s="9">
        <v>0.13919950232573569</v>
      </c>
    </row>
    <row r="11" spans="1:14">
      <c r="A11" t="s">
        <v>25</v>
      </c>
      <c r="B11" s="9">
        <v>4902</v>
      </c>
      <c r="D11" t="s">
        <v>25</v>
      </c>
      <c r="E11" s="9">
        <v>2766</v>
      </c>
      <c r="G11" t="s">
        <v>25</v>
      </c>
      <c r="H11" s="9">
        <v>4186</v>
      </c>
      <c r="J11" t="s">
        <v>25</v>
      </c>
      <c r="K11" s="9">
        <v>3088</v>
      </c>
      <c r="M11" t="s">
        <v>25</v>
      </c>
      <c r="N11" s="9">
        <v>2661</v>
      </c>
    </row>
    <row r="12" spans="1:14">
      <c r="A12" t="s">
        <v>26</v>
      </c>
      <c r="B12" s="9">
        <v>24</v>
      </c>
      <c r="D12" t="s">
        <v>26</v>
      </c>
      <c r="E12" s="9">
        <v>57</v>
      </c>
      <c r="G12" t="s">
        <v>26</v>
      </c>
      <c r="H12" s="9">
        <v>740</v>
      </c>
      <c r="J12" t="s">
        <v>26</v>
      </c>
      <c r="K12" s="9">
        <v>24</v>
      </c>
      <c r="M12" t="s">
        <v>26</v>
      </c>
      <c r="N12" s="9">
        <v>167</v>
      </c>
    </row>
    <row r="13" spans="1:14">
      <c r="A13" t="s">
        <v>27</v>
      </c>
      <c r="B13" s="9">
        <v>4926</v>
      </c>
      <c r="D13" t="s">
        <v>27</v>
      </c>
      <c r="E13" s="9">
        <v>2823</v>
      </c>
      <c r="G13" t="s">
        <v>27</v>
      </c>
      <c r="H13" s="9">
        <v>4926</v>
      </c>
      <c r="J13" t="s">
        <v>27</v>
      </c>
      <c r="K13" s="9">
        <v>3112</v>
      </c>
      <c r="M13" t="s">
        <v>27</v>
      </c>
      <c r="N13" s="9">
        <v>2828</v>
      </c>
    </row>
    <row r="14" spans="1:14">
      <c r="A14" t="s">
        <v>28</v>
      </c>
      <c r="B14" s="9">
        <v>647855</v>
      </c>
      <c r="D14" t="s">
        <v>28</v>
      </c>
      <c r="E14" s="9">
        <v>131100</v>
      </c>
      <c r="G14" t="s">
        <v>28</v>
      </c>
      <c r="H14" s="9">
        <v>222012</v>
      </c>
      <c r="J14" t="s">
        <v>28</v>
      </c>
      <c r="K14" s="9">
        <v>149209</v>
      </c>
      <c r="M14" t="s">
        <v>28</v>
      </c>
      <c r="N14" s="9">
        <v>145534</v>
      </c>
    </row>
    <row r="15" spans="1:14" ht="14.1" thickBot="1">
      <c r="A15" s="16" t="s">
        <v>29</v>
      </c>
      <c r="B15" s="18">
        <v>420</v>
      </c>
      <c r="D15" s="16" t="s">
        <v>29</v>
      </c>
      <c r="E15" s="18">
        <v>108</v>
      </c>
      <c r="G15" s="16" t="s">
        <v>29</v>
      </c>
      <c r="H15" s="18">
        <v>111</v>
      </c>
      <c r="J15" s="16" t="s">
        <v>29</v>
      </c>
      <c r="K15" s="18">
        <v>102</v>
      </c>
      <c r="M15" s="16" t="s">
        <v>29</v>
      </c>
      <c r="N15" s="18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9C3F6-32AD-BA4C-A4A8-CA49BD11B67A}">
  <dimension ref="A1:F421"/>
  <sheetViews>
    <sheetView workbookViewId="0">
      <selection activeCell="C1" sqref="C1:D15"/>
    </sheetView>
  </sheetViews>
  <sheetFormatPr defaultColWidth="11.42578125" defaultRowHeight="12.95"/>
  <cols>
    <col min="1" max="1" width="19.28515625" style="6" bestFit="1" customWidth="1"/>
    <col min="2" max="2" width="8.140625" bestFit="1" customWidth="1"/>
    <col min="3" max="3" width="18.85546875" style="1" bestFit="1" customWidth="1"/>
    <col min="4" max="4" width="8.7109375" style="19" bestFit="1" customWidth="1"/>
    <col min="5" max="6" width="8.42578125" customWidth="1"/>
  </cols>
  <sheetData>
    <row r="1" spans="1:6">
      <c r="A1" s="1" t="s">
        <v>2</v>
      </c>
      <c r="C1" s="29" t="s">
        <v>30</v>
      </c>
      <c r="D1" s="30">
        <f>COUNT(A:A)</f>
        <v>420</v>
      </c>
      <c r="E1" s="6"/>
      <c r="F1" s="6"/>
    </row>
    <row r="2" spans="1:6">
      <c r="A2" s="6">
        <v>343</v>
      </c>
      <c r="C2" s="31" t="s">
        <v>31</v>
      </c>
      <c r="D2" s="32">
        <f>AVERAGE(A:A)</f>
        <v>1542.5119047619048</v>
      </c>
      <c r="E2" s="6"/>
      <c r="F2" s="6"/>
    </row>
    <row r="3" spans="1:6" ht="18">
      <c r="A3" s="6">
        <v>580</v>
      </c>
      <c r="C3" s="31" t="s">
        <v>32</v>
      </c>
      <c r="D3" s="32">
        <v>703.31475475020898</v>
      </c>
      <c r="E3" s="6"/>
      <c r="F3" s="6"/>
    </row>
    <row r="4" spans="1:6">
      <c r="A4" s="6">
        <v>748</v>
      </c>
      <c r="C4" s="31"/>
      <c r="D4" s="32"/>
      <c r="E4" s="6"/>
      <c r="F4" s="6"/>
    </row>
    <row r="5" spans="1:6">
      <c r="A5" s="6">
        <v>1006</v>
      </c>
      <c r="C5" s="31" t="s">
        <v>33</v>
      </c>
      <c r="D5" s="34">
        <f>D3/SQRT(D1)</f>
        <v>34.318246023325436</v>
      </c>
      <c r="E5" s="6"/>
      <c r="F5" s="6"/>
    </row>
    <row r="6" spans="1:6">
      <c r="A6" s="6">
        <v>1044</v>
      </c>
      <c r="C6" s="31"/>
      <c r="D6" s="32"/>
      <c r="E6" s="6"/>
      <c r="F6" s="6"/>
    </row>
    <row r="7" spans="1:6">
      <c r="A7" s="6">
        <v>1218</v>
      </c>
      <c r="C7" s="31" t="s">
        <v>34</v>
      </c>
      <c r="D7" s="34">
        <v>0.9</v>
      </c>
      <c r="E7" s="6"/>
      <c r="F7" s="6"/>
    </row>
    <row r="8" spans="1:6">
      <c r="A8" s="6">
        <v>1320</v>
      </c>
      <c r="C8" s="31" t="s">
        <v>35</v>
      </c>
      <c r="D8" s="34">
        <f>1-D7</f>
        <v>9.9999999999999978E-2</v>
      </c>
      <c r="E8" s="6"/>
      <c r="F8" s="6"/>
    </row>
    <row r="9" spans="1:6">
      <c r="A9" s="6">
        <v>1474</v>
      </c>
      <c r="C9" s="31"/>
      <c r="D9" s="32"/>
      <c r="E9" s="6"/>
      <c r="F9" s="6"/>
    </row>
    <row r="10" spans="1:6">
      <c r="A10" s="6">
        <v>1501</v>
      </c>
      <c r="C10" s="31" t="s">
        <v>36</v>
      </c>
      <c r="D10" s="34">
        <f>-_xlfn.NORM.S.INV(D8/2)</f>
        <v>1.6448536269514726</v>
      </c>
      <c r="E10" s="6"/>
      <c r="F10" s="6"/>
    </row>
    <row r="11" spans="1:6">
      <c r="A11" s="6">
        <v>1593</v>
      </c>
      <c r="C11" s="31"/>
      <c r="D11" s="32"/>
      <c r="E11" s="6"/>
      <c r="F11" s="6"/>
    </row>
    <row r="12" spans="1:6">
      <c r="A12" s="6">
        <v>1708</v>
      </c>
      <c r="C12" s="31" t="s">
        <v>37</v>
      </c>
      <c r="D12" s="32">
        <f>D10*D5</f>
        <v>56.448491442079799</v>
      </c>
      <c r="E12" s="6"/>
      <c r="F12" s="6"/>
    </row>
    <row r="13" spans="1:6">
      <c r="A13" s="6">
        <v>1784</v>
      </c>
      <c r="C13" s="31"/>
      <c r="D13" s="32"/>
      <c r="E13" s="6"/>
      <c r="F13" s="6"/>
    </row>
    <row r="14" spans="1:6">
      <c r="A14" s="6">
        <v>1913</v>
      </c>
      <c r="C14" s="31" t="s">
        <v>38</v>
      </c>
      <c r="D14" s="34">
        <f>D2-D12</f>
        <v>1486.063413319825</v>
      </c>
      <c r="E14" s="6"/>
      <c r="F14" s="6"/>
    </row>
    <row r="15" spans="1:6" ht="14.1" thickBot="1">
      <c r="A15" s="6">
        <v>1288</v>
      </c>
      <c r="C15" s="33" t="s">
        <v>39</v>
      </c>
      <c r="D15" s="35">
        <f>D2+D12</f>
        <v>1598.9603962039846</v>
      </c>
      <c r="E15" s="6"/>
      <c r="F15" s="6"/>
    </row>
    <row r="16" spans="1:6">
      <c r="A16" s="6">
        <v>1922</v>
      </c>
      <c r="C16" s="6"/>
      <c r="D16" s="6"/>
      <c r="E16" s="6"/>
      <c r="F16" s="6"/>
    </row>
    <row r="17" spans="1:6">
      <c r="A17" s="6">
        <v>1064</v>
      </c>
      <c r="C17" s="6"/>
      <c r="D17" s="6"/>
      <c r="E17" s="6"/>
      <c r="F17" s="6"/>
    </row>
    <row r="18" spans="1:6">
      <c r="A18" s="6">
        <v>647</v>
      </c>
    </row>
    <row r="19" spans="1:6">
      <c r="A19" s="6">
        <v>745</v>
      </c>
    </row>
    <row r="20" spans="1:6">
      <c r="A20" s="6">
        <v>1410</v>
      </c>
    </row>
    <row r="21" spans="1:6">
      <c r="A21" s="6">
        <v>2062</v>
      </c>
    </row>
    <row r="22" spans="1:6">
      <c r="A22" s="6">
        <v>1366</v>
      </c>
    </row>
    <row r="23" spans="1:6">
      <c r="A23" s="6">
        <v>796</v>
      </c>
    </row>
    <row r="24" spans="1:6">
      <c r="A24" s="6">
        <v>1491</v>
      </c>
    </row>
    <row r="25" spans="1:6">
      <c r="A25" s="6">
        <v>1481</v>
      </c>
    </row>
    <row r="26" spans="1:6">
      <c r="A26" s="6">
        <v>1111</v>
      </c>
    </row>
    <row r="27" spans="1:6">
      <c r="A27" s="6">
        <v>2078</v>
      </c>
    </row>
    <row r="28" spans="1:6">
      <c r="A28" s="6">
        <v>1319</v>
      </c>
    </row>
    <row r="29" spans="1:6">
      <c r="A29" s="6">
        <v>1715</v>
      </c>
    </row>
    <row r="30" spans="1:6">
      <c r="A30" s="6">
        <v>890</v>
      </c>
    </row>
    <row r="31" spans="1:6">
      <c r="A31" s="6">
        <v>1494</v>
      </c>
    </row>
    <row r="32" spans="1:6">
      <c r="A32" s="6">
        <v>1886</v>
      </c>
    </row>
    <row r="33" spans="1:1">
      <c r="A33" s="6">
        <v>1450</v>
      </c>
    </row>
    <row r="34" spans="1:1">
      <c r="A34" s="6">
        <v>337</v>
      </c>
    </row>
    <row r="35" spans="1:1">
      <c r="A35" s="6">
        <v>1039</v>
      </c>
    </row>
    <row r="36" spans="1:1">
      <c r="A36" s="6">
        <v>1212</v>
      </c>
    </row>
    <row r="37" spans="1:1">
      <c r="A37" s="6">
        <v>98</v>
      </c>
    </row>
    <row r="38" spans="1:1">
      <c r="A38" s="8">
        <v>450</v>
      </c>
    </row>
    <row r="39" spans="1:1">
      <c r="A39" s="8">
        <v>705</v>
      </c>
    </row>
    <row r="40" spans="1:1">
      <c r="A40" s="8">
        <v>736</v>
      </c>
    </row>
    <row r="41" spans="1:1">
      <c r="A41" s="8">
        <v>1141</v>
      </c>
    </row>
    <row r="42" spans="1:1">
      <c r="A42" s="8">
        <v>1044</v>
      </c>
    </row>
    <row r="43" spans="1:1">
      <c r="A43" s="8">
        <v>1218</v>
      </c>
    </row>
    <row r="44" spans="1:1">
      <c r="A44" s="8">
        <v>1611</v>
      </c>
    </row>
    <row r="45" spans="1:1">
      <c r="A45" s="8">
        <v>1171</v>
      </c>
    </row>
    <row r="46" spans="1:1">
      <c r="A46" s="8">
        <v>1334</v>
      </c>
    </row>
    <row r="47" spans="1:1">
      <c r="A47" s="8">
        <v>1435</v>
      </c>
    </row>
    <row r="48" spans="1:1">
      <c r="A48" s="8">
        <v>950</v>
      </c>
    </row>
    <row r="49" spans="1:1">
      <c r="A49" s="8">
        <v>1784</v>
      </c>
    </row>
    <row r="50" spans="1:1">
      <c r="A50" s="8">
        <v>2516</v>
      </c>
    </row>
    <row r="51" spans="1:1">
      <c r="A51" s="8">
        <v>1127</v>
      </c>
    </row>
    <row r="52" spans="1:1">
      <c r="A52" s="8">
        <v>1922</v>
      </c>
    </row>
    <row r="53" spans="1:1">
      <c r="A53" s="8">
        <v>941</v>
      </c>
    </row>
    <row r="54" spans="1:1">
      <c r="A54" s="8">
        <v>463</v>
      </c>
    </row>
    <row r="55" spans="1:1">
      <c r="A55" s="8">
        <v>745</v>
      </c>
    </row>
    <row r="56" spans="1:1">
      <c r="A56" s="8">
        <v>1410</v>
      </c>
    </row>
    <row r="57" spans="1:1">
      <c r="A57" s="8">
        <v>1269</v>
      </c>
    </row>
    <row r="58" spans="1:1">
      <c r="A58" s="8">
        <v>1413</v>
      </c>
    </row>
    <row r="59" spans="1:1">
      <c r="A59" s="8">
        <v>674</v>
      </c>
    </row>
    <row r="60" spans="1:1">
      <c r="A60" s="8">
        <v>1491</v>
      </c>
    </row>
    <row r="61" spans="1:1">
      <c r="A61" s="8">
        <v>1481</v>
      </c>
    </row>
    <row r="62" spans="1:1">
      <c r="A62" s="8">
        <v>1111</v>
      </c>
    </row>
    <row r="63" spans="1:1">
      <c r="A63" s="8">
        <v>2823</v>
      </c>
    </row>
    <row r="64" spans="1:1">
      <c r="A64" s="8">
        <v>1331</v>
      </c>
    </row>
    <row r="65" spans="1:1">
      <c r="A65" s="8">
        <v>1710</v>
      </c>
    </row>
    <row r="66" spans="1:1">
      <c r="A66" s="8">
        <v>890</v>
      </c>
    </row>
    <row r="67" spans="1:1">
      <c r="A67" s="8">
        <v>1284</v>
      </c>
    </row>
    <row r="68" spans="1:1">
      <c r="A68" s="8">
        <v>1189</v>
      </c>
    </row>
    <row r="69" spans="1:1">
      <c r="A69" s="8">
        <v>1450</v>
      </c>
    </row>
    <row r="70" spans="1:1">
      <c r="A70" s="8">
        <v>498</v>
      </c>
    </row>
    <row r="71" spans="1:1">
      <c r="A71" s="8">
        <v>1039</v>
      </c>
    </row>
    <row r="72" spans="1:1">
      <c r="A72" s="8">
        <v>1212</v>
      </c>
    </row>
    <row r="73" spans="1:1">
      <c r="A73" s="8">
        <v>98</v>
      </c>
    </row>
    <row r="74" spans="1:1">
      <c r="A74" s="8">
        <v>544</v>
      </c>
    </row>
    <row r="75" spans="1:1">
      <c r="A75" s="8">
        <v>705</v>
      </c>
    </row>
    <row r="76" spans="1:1">
      <c r="A76" s="8">
        <v>736</v>
      </c>
    </row>
    <row r="77" spans="1:1">
      <c r="A77" s="8">
        <v>1141</v>
      </c>
    </row>
    <row r="78" spans="1:1">
      <c r="A78" s="8">
        <v>1116</v>
      </c>
    </row>
    <row r="79" spans="1:1">
      <c r="A79" s="8">
        <v>1218</v>
      </c>
    </row>
    <row r="80" spans="1:1">
      <c r="A80" s="8">
        <v>1005</v>
      </c>
    </row>
    <row r="81" spans="1:1">
      <c r="A81" s="8">
        <v>623</v>
      </c>
    </row>
    <row r="82" spans="1:1">
      <c r="A82" s="8">
        <v>1138</v>
      </c>
    </row>
    <row r="83" spans="1:1">
      <c r="A83" s="8">
        <v>1435</v>
      </c>
    </row>
    <row r="84" spans="1:1">
      <c r="A84" s="8">
        <v>1250</v>
      </c>
    </row>
    <row r="85" spans="1:1">
      <c r="A85" s="8">
        <v>1488</v>
      </c>
    </row>
    <row r="86" spans="1:1">
      <c r="A86" s="8">
        <v>2516</v>
      </c>
    </row>
    <row r="87" spans="1:1">
      <c r="A87" s="8">
        <v>778</v>
      </c>
    </row>
    <row r="88" spans="1:1">
      <c r="A88" s="8">
        <v>2702</v>
      </c>
    </row>
    <row r="89" spans="1:1">
      <c r="A89" s="8">
        <v>941</v>
      </c>
    </row>
    <row r="90" spans="1:1">
      <c r="A90" s="8">
        <v>463</v>
      </c>
    </row>
    <row r="91" spans="1:1">
      <c r="A91" s="8">
        <v>406</v>
      </c>
    </row>
    <row r="92" spans="1:1">
      <c r="A92" s="8">
        <v>1392</v>
      </c>
    </row>
    <row r="93" spans="1:1">
      <c r="A93" s="8">
        <v>1870</v>
      </c>
    </row>
    <row r="94" spans="1:1">
      <c r="A94" s="8">
        <v>1377</v>
      </c>
    </row>
    <row r="95" spans="1:1">
      <c r="A95" s="8">
        <v>674</v>
      </c>
    </row>
    <row r="96" spans="1:1">
      <c r="A96" s="8">
        <v>1983</v>
      </c>
    </row>
    <row r="97" spans="1:1">
      <c r="A97" s="8">
        <v>1967</v>
      </c>
    </row>
    <row r="98" spans="1:1">
      <c r="A98" s="8">
        <v>839</v>
      </c>
    </row>
    <row r="99" spans="1:1">
      <c r="A99" s="8">
        <v>1489</v>
      </c>
    </row>
    <row r="100" spans="1:1">
      <c r="A100" s="8">
        <v>1560</v>
      </c>
    </row>
    <row r="101" spans="1:1">
      <c r="A101" s="8">
        <v>2184</v>
      </c>
    </row>
    <row r="102" spans="1:1">
      <c r="A102" s="8">
        <v>999</v>
      </c>
    </row>
    <row r="103" spans="1:1">
      <c r="A103" s="8">
        <v>754</v>
      </c>
    </row>
    <row r="104" spans="1:1">
      <c r="A104" s="8">
        <v>1235</v>
      </c>
    </row>
    <row r="105" spans="1:1">
      <c r="A105" s="8">
        <v>967</v>
      </c>
    </row>
    <row r="106" spans="1:1">
      <c r="A106" s="8">
        <v>498</v>
      </c>
    </row>
    <row r="107" spans="1:1">
      <c r="A107" s="8">
        <v>1039</v>
      </c>
    </row>
    <row r="108" spans="1:1">
      <c r="A108" s="8">
        <v>1212</v>
      </c>
    </row>
    <row r="109" spans="1:1">
      <c r="A109" s="8">
        <v>57</v>
      </c>
    </row>
    <row r="110" spans="1:1">
      <c r="A110" s="6">
        <v>1125</v>
      </c>
    </row>
    <row r="111" spans="1:1">
      <c r="A111" s="6">
        <v>1338</v>
      </c>
    </row>
    <row r="112" spans="1:1">
      <c r="A112" s="6">
        <v>1675</v>
      </c>
    </row>
    <row r="113" spans="1:1">
      <c r="A113" s="6">
        <v>1746</v>
      </c>
    </row>
    <row r="114" spans="1:1">
      <c r="A114" s="6">
        <v>1958</v>
      </c>
    </row>
    <row r="115" spans="1:1">
      <c r="A115" s="6">
        <v>1995</v>
      </c>
    </row>
    <row r="116" spans="1:1">
      <c r="A116" s="6">
        <v>2076</v>
      </c>
    </row>
    <row r="117" spans="1:1">
      <c r="A117" s="6">
        <v>2125</v>
      </c>
    </row>
    <row r="118" spans="1:1">
      <c r="A118" s="6">
        <v>2156</v>
      </c>
    </row>
    <row r="119" spans="1:1">
      <c r="A119" s="6">
        <v>2204</v>
      </c>
    </row>
    <row r="120" spans="1:1">
      <c r="A120" s="6">
        <v>2375</v>
      </c>
    </row>
    <row r="121" spans="1:1">
      <c r="A121" s="6">
        <v>2409</v>
      </c>
    </row>
    <row r="122" spans="1:1">
      <c r="A122" s="6">
        <v>1758</v>
      </c>
    </row>
    <row r="123" spans="1:1">
      <c r="A123" s="6">
        <v>2349</v>
      </c>
    </row>
    <row r="124" spans="1:1">
      <c r="A124" s="6">
        <v>2097</v>
      </c>
    </row>
    <row r="125" spans="1:1">
      <c r="A125" s="6">
        <v>2017</v>
      </c>
    </row>
    <row r="126" spans="1:1">
      <c r="A126" s="6">
        <v>1511</v>
      </c>
    </row>
    <row r="127" spans="1:1">
      <c r="A127" s="6">
        <v>1822</v>
      </c>
    </row>
    <row r="128" spans="1:1">
      <c r="A128" s="6">
        <v>2008</v>
      </c>
    </row>
    <row r="129" spans="1:1">
      <c r="A129" s="6">
        <v>2327</v>
      </c>
    </row>
    <row r="130" spans="1:1">
      <c r="A130" s="6">
        <v>1144</v>
      </c>
    </row>
    <row r="131" spans="1:1">
      <c r="A131" s="6">
        <v>1303</v>
      </c>
    </row>
    <row r="132" spans="1:1">
      <c r="A132" s="6">
        <v>908</v>
      </c>
    </row>
    <row r="133" spans="1:1">
      <c r="A133" s="6">
        <v>1851</v>
      </c>
    </row>
    <row r="134" spans="1:1">
      <c r="A134" s="6">
        <v>1589</v>
      </c>
    </row>
    <row r="135" spans="1:1">
      <c r="A135" s="6">
        <v>1953</v>
      </c>
    </row>
    <row r="136" spans="1:1">
      <c r="A136" s="6">
        <v>1526</v>
      </c>
    </row>
    <row r="137" spans="1:1">
      <c r="A137" s="6">
        <v>1616</v>
      </c>
    </row>
    <row r="138" spans="1:1">
      <c r="A138" s="6">
        <v>1756</v>
      </c>
    </row>
    <row r="139" spans="1:1">
      <c r="A139" s="6">
        <v>1885</v>
      </c>
    </row>
    <row r="140" spans="1:1">
      <c r="A140" s="6">
        <v>1989</v>
      </c>
    </row>
    <row r="141" spans="1:1">
      <c r="A141" s="6">
        <v>2297</v>
      </c>
    </row>
    <row r="142" spans="1:1">
      <c r="A142" s="6">
        <v>2310</v>
      </c>
    </row>
    <row r="143" spans="1:1">
      <c r="A143" s="6">
        <v>973</v>
      </c>
    </row>
    <row r="144" spans="1:1">
      <c r="A144" s="6">
        <v>1991</v>
      </c>
    </row>
    <row r="145" spans="1:1">
      <c r="A145" s="6">
        <v>1701</v>
      </c>
    </row>
    <row r="146" spans="1:1">
      <c r="A146" s="6">
        <v>1909</v>
      </c>
    </row>
    <row r="147" spans="1:1">
      <c r="A147" s="8">
        <v>1363</v>
      </c>
    </row>
    <row r="148" spans="1:1">
      <c r="A148" s="8">
        <v>1338</v>
      </c>
    </row>
    <row r="149" spans="1:1">
      <c r="A149" s="8">
        <v>2501</v>
      </c>
    </row>
    <row r="150" spans="1:1">
      <c r="A150" s="8">
        <v>2553</v>
      </c>
    </row>
    <row r="151" spans="1:1">
      <c r="A151" s="8">
        <v>1429</v>
      </c>
    </row>
    <row r="152" spans="1:1">
      <c r="A152" s="8">
        <v>1995</v>
      </c>
    </row>
    <row r="153" spans="1:1">
      <c r="A153" s="8">
        <v>2076</v>
      </c>
    </row>
    <row r="154" spans="1:1">
      <c r="A154" s="8">
        <v>2125</v>
      </c>
    </row>
    <row r="155" spans="1:1">
      <c r="A155" s="8">
        <v>2156</v>
      </c>
    </row>
    <row r="156" spans="1:1">
      <c r="A156" s="8">
        <v>2204</v>
      </c>
    </row>
    <row r="157" spans="1:1">
      <c r="A157" s="8">
        <v>2559</v>
      </c>
    </row>
    <row r="158" spans="1:1">
      <c r="A158" s="8">
        <v>2762</v>
      </c>
    </row>
    <row r="159" spans="1:1">
      <c r="A159" s="8">
        <v>1803</v>
      </c>
    </row>
    <row r="160" spans="1:1">
      <c r="A160" s="8">
        <v>3488</v>
      </c>
    </row>
    <row r="161" spans="1:1">
      <c r="A161" s="8">
        <v>2720</v>
      </c>
    </row>
    <row r="162" spans="1:1">
      <c r="A162" s="8">
        <v>1768</v>
      </c>
    </row>
    <row r="163" spans="1:1">
      <c r="A163" s="8">
        <v>2197</v>
      </c>
    </row>
    <row r="164" spans="1:1">
      <c r="A164" s="8">
        <v>2314</v>
      </c>
    </row>
    <row r="165" spans="1:1">
      <c r="A165" s="8">
        <v>2008</v>
      </c>
    </row>
    <row r="166" spans="1:1">
      <c r="A166" s="8">
        <v>2549</v>
      </c>
    </row>
    <row r="167" spans="1:1">
      <c r="A167" s="8">
        <v>1273</v>
      </c>
    </row>
    <row r="168" spans="1:1">
      <c r="A168" s="8">
        <v>1582</v>
      </c>
    </row>
    <row r="169" spans="1:1">
      <c r="A169" s="8">
        <v>908</v>
      </c>
    </row>
    <row r="170" spans="1:1">
      <c r="A170" s="8">
        <v>2182</v>
      </c>
    </row>
    <row r="171" spans="1:1">
      <c r="A171" s="8">
        <v>1666</v>
      </c>
    </row>
    <row r="172" spans="1:1">
      <c r="A172" s="8">
        <v>1924</v>
      </c>
    </row>
    <row r="173" spans="1:1">
      <c r="A173" s="8">
        <v>1526</v>
      </c>
    </row>
    <row r="174" spans="1:1">
      <c r="A174" s="8">
        <v>1290</v>
      </c>
    </row>
    <row r="175" spans="1:1">
      <c r="A175" s="8">
        <v>2033</v>
      </c>
    </row>
    <row r="176" spans="1:1">
      <c r="A176" s="8">
        <v>1522</v>
      </c>
    </row>
    <row r="177" spans="1:1">
      <c r="A177" s="8">
        <v>1989</v>
      </c>
    </row>
    <row r="178" spans="1:1">
      <c r="A178" s="8">
        <v>2570</v>
      </c>
    </row>
    <row r="179" spans="1:1">
      <c r="A179" s="8">
        <v>2889</v>
      </c>
    </row>
    <row r="180" spans="1:1">
      <c r="A180" s="8">
        <v>1409</v>
      </c>
    </row>
    <row r="181" spans="1:1">
      <c r="A181" s="8">
        <v>1991</v>
      </c>
    </row>
    <row r="182" spans="1:1">
      <c r="A182" s="8">
        <v>1701</v>
      </c>
    </row>
    <row r="183" spans="1:1">
      <c r="A183" s="8">
        <v>1740</v>
      </c>
    </row>
    <row r="184" spans="1:1">
      <c r="A184" s="8">
        <v>1298</v>
      </c>
    </row>
    <row r="185" spans="1:1">
      <c r="A185" s="8">
        <v>1694</v>
      </c>
    </row>
    <row r="186" spans="1:1">
      <c r="A186" s="8">
        <v>2649</v>
      </c>
    </row>
    <row r="187" spans="1:1">
      <c r="A187" s="8">
        <v>2553</v>
      </c>
    </row>
    <row r="188" spans="1:1">
      <c r="A188" s="8">
        <v>1429</v>
      </c>
    </row>
    <row r="189" spans="1:1">
      <c r="A189" s="8">
        <v>1995</v>
      </c>
    </row>
    <row r="190" spans="1:1">
      <c r="A190" s="8">
        <v>2149</v>
      </c>
    </row>
    <row r="191" spans="1:1">
      <c r="A191" s="8">
        <v>2125</v>
      </c>
    </row>
    <row r="192" spans="1:1">
      <c r="A192" s="8">
        <v>2507</v>
      </c>
    </row>
    <row r="193" spans="1:1">
      <c r="A193" s="8">
        <v>3237</v>
      </c>
    </row>
    <row r="194" spans="1:1">
      <c r="A194" s="8">
        <v>1411</v>
      </c>
    </row>
    <row r="195" spans="1:1">
      <c r="A195" s="8">
        <v>1603</v>
      </c>
    </row>
    <row r="196" spans="1:1">
      <c r="A196" s="8">
        <v>2690</v>
      </c>
    </row>
    <row r="197" spans="1:1">
      <c r="A197" s="8">
        <v>4926</v>
      </c>
    </row>
    <row r="198" spans="1:1">
      <c r="A198" s="8">
        <v>3265</v>
      </c>
    </row>
    <row r="199" spans="1:1">
      <c r="A199" s="8">
        <v>1768</v>
      </c>
    </row>
    <row r="200" spans="1:1">
      <c r="A200" s="8">
        <v>2933</v>
      </c>
    </row>
    <row r="201" spans="1:1">
      <c r="A201" s="8">
        <v>3119</v>
      </c>
    </row>
    <row r="202" spans="1:1">
      <c r="A202" s="8">
        <v>2958</v>
      </c>
    </row>
    <row r="203" spans="1:1">
      <c r="A203" s="8">
        <v>2549</v>
      </c>
    </row>
    <row r="204" spans="1:1">
      <c r="A204" s="8">
        <v>1273</v>
      </c>
    </row>
    <row r="205" spans="1:1">
      <c r="A205" s="8">
        <v>1582</v>
      </c>
    </row>
    <row r="206" spans="1:1">
      <c r="A206" s="8">
        <v>908</v>
      </c>
    </row>
    <row r="207" spans="1:1">
      <c r="A207" s="8">
        <v>2504</v>
      </c>
    </row>
    <row r="208" spans="1:1">
      <c r="A208" s="8">
        <v>1693</v>
      </c>
    </row>
    <row r="209" spans="1:1">
      <c r="A209" s="8">
        <v>1662</v>
      </c>
    </row>
    <row r="210" spans="1:1">
      <c r="A210" s="8">
        <v>947</v>
      </c>
    </row>
    <row r="211" spans="1:1">
      <c r="A211" s="8">
        <v>740</v>
      </c>
    </row>
    <row r="212" spans="1:1">
      <c r="A212" s="8">
        <v>2205</v>
      </c>
    </row>
    <row r="213" spans="1:1">
      <c r="A213" s="8">
        <v>1684</v>
      </c>
    </row>
    <row r="214" spans="1:1">
      <c r="A214" s="8">
        <v>2634</v>
      </c>
    </row>
    <row r="215" spans="1:1">
      <c r="A215" s="8">
        <v>2236</v>
      </c>
    </row>
    <row r="216" spans="1:1">
      <c r="A216" s="8">
        <v>2889</v>
      </c>
    </row>
    <row r="217" spans="1:1">
      <c r="A217" s="8">
        <v>1409</v>
      </c>
    </row>
    <row r="218" spans="1:1">
      <c r="A218" s="8">
        <v>2646</v>
      </c>
    </row>
    <row r="219" spans="1:1">
      <c r="A219" s="8">
        <v>2369</v>
      </c>
    </row>
    <row r="220" spans="1:1">
      <c r="A220" s="8">
        <v>1898</v>
      </c>
    </row>
    <row r="221" spans="1:1">
      <c r="A221" s="6">
        <v>32</v>
      </c>
    </row>
    <row r="222" spans="1:1">
      <c r="A222" s="6">
        <v>137</v>
      </c>
    </row>
    <row r="223" spans="1:1">
      <c r="A223" s="6">
        <v>740</v>
      </c>
    </row>
    <row r="224" spans="1:1">
      <c r="A224" s="6">
        <v>1053</v>
      </c>
    </row>
    <row r="225" spans="1:1">
      <c r="A225" s="6">
        <v>1120</v>
      </c>
    </row>
    <row r="226" spans="1:1">
      <c r="A226" s="6">
        <v>1326</v>
      </c>
    </row>
    <row r="227" spans="1:1">
      <c r="A227" s="6">
        <v>1554</v>
      </c>
    </row>
    <row r="228" spans="1:1">
      <c r="A228" s="6">
        <v>2144</v>
      </c>
    </row>
    <row r="229" spans="1:1">
      <c r="A229" s="6">
        <v>2276</v>
      </c>
    </row>
    <row r="230" spans="1:1">
      <c r="A230" s="6">
        <v>1663</v>
      </c>
    </row>
    <row r="231" spans="1:1">
      <c r="A231" s="6">
        <v>120</v>
      </c>
    </row>
    <row r="232" spans="1:1">
      <c r="A232" s="6">
        <v>617</v>
      </c>
    </row>
    <row r="233" spans="1:1">
      <c r="A233" s="6">
        <v>2425</v>
      </c>
    </row>
    <row r="234" spans="1:1">
      <c r="A234" s="6">
        <v>893</v>
      </c>
    </row>
    <row r="235" spans="1:1">
      <c r="A235" s="6">
        <v>1703</v>
      </c>
    </row>
    <row r="236" spans="1:1">
      <c r="A236" s="6">
        <v>1826</v>
      </c>
    </row>
    <row r="237" spans="1:1">
      <c r="A237" s="6">
        <v>2028</v>
      </c>
    </row>
    <row r="238" spans="1:1">
      <c r="A238" s="6">
        <v>2184</v>
      </c>
    </row>
    <row r="239" spans="1:1">
      <c r="A239" s="6">
        <v>1035</v>
      </c>
    </row>
    <row r="240" spans="1:1">
      <c r="A240" s="6">
        <v>1728</v>
      </c>
    </row>
    <row r="241" spans="1:1">
      <c r="A241" s="6">
        <v>171</v>
      </c>
    </row>
    <row r="242" spans="1:1">
      <c r="A242" s="6">
        <v>1708</v>
      </c>
    </row>
    <row r="243" spans="1:1">
      <c r="A243" s="6">
        <v>1455</v>
      </c>
    </row>
    <row r="244" spans="1:1">
      <c r="A244" s="6">
        <v>1735</v>
      </c>
    </row>
    <row r="245" spans="1:1">
      <c r="A245" s="6">
        <v>1790</v>
      </c>
    </row>
    <row r="246" spans="1:1">
      <c r="A246" s="6">
        <v>1831</v>
      </c>
    </row>
    <row r="247" spans="1:1">
      <c r="A247" s="6">
        <v>1838</v>
      </c>
    </row>
    <row r="248" spans="1:1">
      <c r="A248" s="6">
        <v>2142</v>
      </c>
    </row>
    <row r="249" spans="1:1">
      <c r="A249" s="6">
        <v>2049</v>
      </c>
    </row>
    <row r="250" spans="1:1">
      <c r="A250" s="6">
        <v>1723</v>
      </c>
    </row>
    <row r="251" spans="1:1">
      <c r="A251" s="6">
        <v>1659</v>
      </c>
    </row>
    <row r="252" spans="1:1">
      <c r="A252" s="6">
        <v>2165</v>
      </c>
    </row>
    <row r="253" spans="1:1">
      <c r="A253" s="6">
        <v>1578</v>
      </c>
    </row>
    <row r="254" spans="1:1">
      <c r="A254" s="6">
        <v>1806</v>
      </c>
    </row>
    <row r="255" spans="1:1">
      <c r="A255" s="8">
        <v>24</v>
      </c>
    </row>
    <row r="256" spans="1:1">
      <c r="A256" s="8">
        <v>123</v>
      </c>
    </row>
    <row r="257" spans="1:1">
      <c r="A257" s="8">
        <v>740</v>
      </c>
    </row>
    <row r="258" spans="1:1">
      <c r="A258" s="8">
        <v>1053</v>
      </c>
    </row>
    <row r="259" spans="1:1">
      <c r="A259" s="8">
        <v>1539</v>
      </c>
    </row>
    <row r="260" spans="1:1">
      <c r="A260" s="8">
        <v>1879</v>
      </c>
    </row>
    <row r="261" spans="1:1">
      <c r="A261" s="8">
        <v>1625</v>
      </c>
    </row>
    <row r="262" spans="1:1">
      <c r="A262" s="8">
        <v>3024</v>
      </c>
    </row>
    <row r="263" spans="1:1">
      <c r="A263" s="8">
        <v>1890</v>
      </c>
    </row>
    <row r="264" spans="1:1">
      <c r="A264" s="8">
        <v>1378</v>
      </c>
    </row>
    <row r="265" spans="1:1">
      <c r="A265" s="8">
        <v>120</v>
      </c>
    </row>
    <row r="266" spans="1:1">
      <c r="A266" s="8">
        <v>921</v>
      </c>
    </row>
    <row r="267" spans="1:1">
      <c r="A267" s="8">
        <v>2425</v>
      </c>
    </row>
    <row r="268" spans="1:1">
      <c r="A268" s="8">
        <v>1270</v>
      </c>
    </row>
    <row r="269" spans="1:1">
      <c r="A269" s="8">
        <v>1703</v>
      </c>
    </row>
    <row r="270" spans="1:1">
      <c r="A270" s="8">
        <v>1552</v>
      </c>
    </row>
    <row r="271" spans="1:1">
      <c r="A271" s="8">
        <v>3034</v>
      </c>
    </row>
    <row r="272" spans="1:1">
      <c r="A272" s="8">
        <v>2105</v>
      </c>
    </row>
    <row r="273" spans="1:1">
      <c r="A273" s="8">
        <v>1515</v>
      </c>
    </row>
    <row r="274" spans="1:1">
      <c r="A274" s="8">
        <v>1728</v>
      </c>
    </row>
    <row r="275" spans="1:1">
      <c r="A275" s="8">
        <v>171</v>
      </c>
    </row>
    <row r="276" spans="1:1">
      <c r="A276" s="8">
        <v>1240</v>
      </c>
    </row>
    <row r="277" spans="1:1">
      <c r="A277" s="8">
        <v>1076</v>
      </c>
    </row>
    <row r="278" spans="1:1">
      <c r="A278" s="8">
        <v>1422</v>
      </c>
    </row>
    <row r="279" spans="1:1">
      <c r="A279" s="8">
        <v>1278</v>
      </c>
    </row>
    <row r="280" spans="1:1">
      <c r="A280" s="8">
        <v>2731</v>
      </c>
    </row>
    <row r="281" spans="1:1">
      <c r="A281" s="8">
        <v>1837</v>
      </c>
    </row>
    <row r="282" spans="1:1">
      <c r="A282" s="8">
        <v>1183</v>
      </c>
    </row>
    <row r="283" spans="1:1">
      <c r="A283" s="8">
        <v>2049</v>
      </c>
    </row>
    <row r="284" spans="1:1">
      <c r="A284" s="8">
        <v>1881</v>
      </c>
    </row>
    <row r="285" spans="1:1">
      <c r="A285" s="8">
        <v>1210</v>
      </c>
    </row>
    <row r="286" spans="1:1">
      <c r="A286" s="8">
        <v>1805</v>
      </c>
    </row>
    <row r="287" spans="1:1">
      <c r="A287" s="8">
        <v>1617</v>
      </c>
    </row>
    <row r="288" spans="1:1">
      <c r="A288" s="8">
        <v>1181</v>
      </c>
    </row>
    <row r="289" spans="1:1">
      <c r="A289" s="8">
        <v>34</v>
      </c>
    </row>
    <row r="290" spans="1:1">
      <c r="A290" s="8">
        <v>123</v>
      </c>
    </row>
    <row r="291" spans="1:1">
      <c r="A291" s="8">
        <v>1055</v>
      </c>
    </row>
    <row r="292" spans="1:1">
      <c r="A292" s="8">
        <v>1114</v>
      </c>
    </row>
    <row r="293" spans="1:1">
      <c r="A293" s="8">
        <v>1539</v>
      </c>
    </row>
    <row r="294" spans="1:1">
      <c r="A294" s="8">
        <v>2401</v>
      </c>
    </row>
    <row r="295" spans="1:1">
      <c r="A295" s="8">
        <v>1023</v>
      </c>
    </row>
    <row r="296" spans="1:1">
      <c r="A296" s="8">
        <v>2038</v>
      </c>
    </row>
    <row r="297" spans="1:1">
      <c r="A297" s="8">
        <v>1748</v>
      </c>
    </row>
    <row r="298" spans="1:1">
      <c r="A298" s="8">
        <v>1093</v>
      </c>
    </row>
    <row r="299" spans="1:1">
      <c r="A299" s="8">
        <v>120</v>
      </c>
    </row>
    <row r="300" spans="1:1">
      <c r="A300" s="8">
        <v>1107</v>
      </c>
    </row>
    <row r="301" spans="1:1">
      <c r="A301" s="8">
        <v>2425</v>
      </c>
    </row>
    <row r="302" spans="1:1">
      <c r="A302" s="8">
        <v>930</v>
      </c>
    </row>
    <row r="303" spans="1:1">
      <c r="A303" s="8">
        <v>1573</v>
      </c>
    </row>
    <row r="304" spans="1:1">
      <c r="A304" s="8">
        <v>1552</v>
      </c>
    </row>
    <row r="305" spans="1:1">
      <c r="A305" s="8">
        <v>3034</v>
      </c>
    </row>
    <row r="306" spans="1:1">
      <c r="A306" s="8">
        <v>1622</v>
      </c>
    </row>
    <row r="307" spans="1:1">
      <c r="A307" s="8">
        <v>1342</v>
      </c>
    </row>
    <row r="308" spans="1:1">
      <c r="A308" s="8">
        <v>1064</v>
      </c>
    </row>
    <row r="309" spans="1:1">
      <c r="A309" s="8">
        <v>141</v>
      </c>
    </row>
    <row r="310" spans="1:1">
      <c r="A310" s="8">
        <v>1240</v>
      </c>
    </row>
    <row r="311" spans="1:1">
      <c r="A311" s="8">
        <v>751</v>
      </c>
    </row>
    <row r="312" spans="1:1">
      <c r="A312" s="8">
        <v>1738</v>
      </c>
    </row>
    <row r="313" spans="1:1">
      <c r="A313" s="8">
        <v>1278</v>
      </c>
    </row>
    <row r="314" spans="1:1">
      <c r="A314" s="8">
        <v>3112</v>
      </c>
    </row>
    <row r="315" spans="1:1">
      <c r="A315" s="8">
        <v>2190</v>
      </c>
    </row>
    <row r="316" spans="1:1">
      <c r="A316" s="8">
        <v>1183</v>
      </c>
    </row>
    <row r="317" spans="1:1">
      <c r="A317" s="8">
        <v>2703</v>
      </c>
    </row>
    <row r="318" spans="1:1">
      <c r="A318" s="8">
        <v>1881</v>
      </c>
    </row>
    <row r="319" spans="1:1">
      <c r="A319" s="8">
        <v>1308</v>
      </c>
    </row>
    <row r="320" spans="1:1">
      <c r="A320" s="8">
        <v>1905</v>
      </c>
    </row>
    <row r="321" spans="1:1">
      <c r="A321" s="8">
        <v>1617</v>
      </c>
    </row>
    <row r="322" spans="1:1">
      <c r="A322" s="8">
        <v>642</v>
      </c>
    </row>
    <row r="323" spans="1:1">
      <c r="A323" s="6">
        <v>167</v>
      </c>
    </row>
    <row r="324" spans="1:1">
      <c r="A324" s="6">
        <v>634</v>
      </c>
    </row>
    <row r="325" spans="1:1">
      <c r="A325" s="6">
        <v>765</v>
      </c>
    </row>
    <row r="326" spans="1:1">
      <c r="A326" s="6">
        <v>789</v>
      </c>
    </row>
    <row r="327" spans="1:1">
      <c r="A327" s="6">
        <v>1169</v>
      </c>
    </row>
    <row r="328" spans="1:1">
      <c r="A328" s="6">
        <v>1266</v>
      </c>
    </row>
    <row r="329" spans="1:1">
      <c r="A329" s="6">
        <v>1487</v>
      </c>
    </row>
    <row r="330" spans="1:1">
      <c r="A330" s="6">
        <v>2051</v>
      </c>
    </row>
    <row r="331" spans="1:1">
      <c r="A331" s="6">
        <v>2215</v>
      </c>
    </row>
    <row r="332" spans="1:1">
      <c r="A332" s="6">
        <v>2557</v>
      </c>
    </row>
    <row r="333" spans="1:1">
      <c r="A333" s="6">
        <v>2273</v>
      </c>
    </row>
    <row r="334" spans="1:1">
      <c r="A334" s="6">
        <v>1698</v>
      </c>
    </row>
    <row r="335" spans="1:1">
      <c r="A335" s="6">
        <v>1580</v>
      </c>
    </row>
    <row r="336" spans="1:1">
      <c r="A336" s="6">
        <v>673</v>
      </c>
    </row>
    <row r="337" spans="1:1">
      <c r="A337" s="6">
        <v>2713</v>
      </c>
    </row>
    <row r="338" spans="1:1">
      <c r="A338" s="6">
        <v>1983</v>
      </c>
    </row>
    <row r="339" spans="1:1">
      <c r="A339" s="6">
        <v>1835</v>
      </c>
    </row>
    <row r="340" spans="1:1">
      <c r="A340" s="6">
        <v>1595</v>
      </c>
    </row>
    <row r="341" spans="1:1">
      <c r="A341" s="6">
        <v>1101</v>
      </c>
    </row>
    <row r="342" spans="1:1">
      <c r="A342" s="6">
        <v>1622</v>
      </c>
    </row>
    <row r="343" spans="1:1">
      <c r="A343" s="6">
        <v>1645</v>
      </c>
    </row>
    <row r="344" spans="1:1">
      <c r="A344" s="6">
        <v>2138</v>
      </c>
    </row>
    <row r="345" spans="1:1">
      <c r="A345" s="6">
        <v>2483</v>
      </c>
    </row>
    <row r="346" spans="1:1">
      <c r="A346" s="6">
        <v>1017</v>
      </c>
    </row>
    <row r="347" spans="1:1">
      <c r="A347" s="6">
        <v>1288</v>
      </c>
    </row>
    <row r="348" spans="1:1">
      <c r="A348" s="6">
        <v>2305</v>
      </c>
    </row>
    <row r="349" spans="1:1">
      <c r="A349" s="6">
        <v>1313</v>
      </c>
    </row>
    <row r="350" spans="1:1">
      <c r="A350" s="6">
        <v>770</v>
      </c>
    </row>
    <row r="351" spans="1:1">
      <c r="A351" s="6">
        <v>1359</v>
      </c>
    </row>
    <row r="352" spans="1:1">
      <c r="A352" s="6">
        <v>1970</v>
      </c>
    </row>
    <row r="353" spans="1:1">
      <c r="A353" s="6">
        <v>997</v>
      </c>
    </row>
    <row r="354" spans="1:1">
      <c r="A354" s="6">
        <v>1808</v>
      </c>
    </row>
    <row r="355" spans="1:1">
      <c r="A355" s="6">
        <v>882</v>
      </c>
    </row>
    <row r="356" spans="1:1">
      <c r="A356" s="8">
        <v>244</v>
      </c>
    </row>
    <row r="357" spans="1:1">
      <c r="A357" s="8">
        <v>617</v>
      </c>
    </row>
    <row r="358" spans="1:1">
      <c r="A358" s="8">
        <v>469</v>
      </c>
    </row>
    <row r="359" spans="1:1">
      <c r="A359" s="8">
        <v>667</v>
      </c>
    </row>
    <row r="360" spans="1:1">
      <c r="A360" s="8">
        <v>783</v>
      </c>
    </row>
    <row r="361" spans="1:1">
      <c r="A361" s="8">
        <v>1266</v>
      </c>
    </row>
    <row r="362" spans="1:1">
      <c r="A362" s="8">
        <v>1487</v>
      </c>
    </row>
    <row r="363" spans="1:1">
      <c r="A363" s="8">
        <v>1266</v>
      </c>
    </row>
    <row r="364" spans="1:1">
      <c r="A364" s="8">
        <v>1812</v>
      </c>
    </row>
    <row r="365" spans="1:1">
      <c r="A365" s="8">
        <v>2704</v>
      </c>
    </row>
    <row r="366" spans="1:1">
      <c r="A366" s="8">
        <v>1561</v>
      </c>
    </row>
    <row r="367" spans="1:1">
      <c r="A367" s="8">
        <v>1525</v>
      </c>
    </row>
    <row r="368" spans="1:1">
      <c r="A368" s="8">
        <v>1580</v>
      </c>
    </row>
    <row r="369" spans="1:1">
      <c r="A369" s="8">
        <v>673</v>
      </c>
    </row>
    <row r="370" spans="1:1">
      <c r="A370" s="8">
        <v>2713</v>
      </c>
    </row>
    <row r="371" spans="1:1">
      <c r="A371" s="8">
        <v>1983</v>
      </c>
    </row>
    <row r="372" spans="1:1">
      <c r="A372" s="8">
        <v>1835</v>
      </c>
    </row>
    <row r="373" spans="1:1">
      <c r="A373" s="8">
        <v>1595</v>
      </c>
    </row>
    <row r="374" spans="1:1">
      <c r="A374" s="8">
        <v>1649</v>
      </c>
    </row>
    <row r="375" spans="1:1">
      <c r="A375" s="8">
        <v>1701</v>
      </c>
    </row>
    <row r="376" spans="1:1">
      <c r="A376" s="8">
        <v>1645</v>
      </c>
    </row>
    <row r="377" spans="1:1">
      <c r="A377" s="8">
        <v>1267</v>
      </c>
    </row>
    <row r="378" spans="1:1">
      <c r="A378" s="8">
        <v>2365</v>
      </c>
    </row>
    <row r="379" spans="1:1">
      <c r="A379" s="8">
        <v>1017</v>
      </c>
    </row>
    <row r="380" spans="1:1">
      <c r="A380" s="8">
        <v>959</v>
      </c>
    </row>
    <row r="381" spans="1:1">
      <c r="A381" s="8">
        <v>2305</v>
      </c>
    </row>
    <row r="382" spans="1:1">
      <c r="A382" s="8">
        <v>1566</v>
      </c>
    </row>
    <row r="383" spans="1:1">
      <c r="A383" s="8">
        <v>770</v>
      </c>
    </row>
    <row r="384" spans="1:1">
      <c r="A384" s="8">
        <v>1359</v>
      </c>
    </row>
    <row r="385" spans="1:1">
      <c r="A385" s="8">
        <v>1970</v>
      </c>
    </row>
    <row r="386" spans="1:1">
      <c r="A386" s="8">
        <v>997</v>
      </c>
    </row>
    <row r="387" spans="1:1">
      <c r="A387" s="8">
        <v>1744</v>
      </c>
    </row>
    <row r="388" spans="1:1">
      <c r="A388" s="8">
        <v>462</v>
      </c>
    </row>
    <row r="389" spans="1:1">
      <c r="A389" s="8">
        <v>363</v>
      </c>
    </row>
    <row r="390" spans="1:1">
      <c r="A390" s="8">
        <v>373</v>
      </c>
    </row>
    <row r="391" spans="1:1">
      <c r="A391" s="8">
        <v>363</v>
      </c>
    </row>
    <row r="392" spans="1:1">
      <c r="A392" s="8">
        <v>667</v>
      </c>
    </row>
    <row r="393" spans="1:1">
      <c r="A393" s="8">
        <v>477</v>
      </c>
    </row>
    <row r="394" spans="1:1">
      <c r="A394" s="8">
        <v>1266</v>
      </c>
    </row>
    <row r="395" spans="1:1">
      <c r="A395" s="8">
        <v>2168</v>
      </c>
    </row>
    <row r="396" spans="1:1">
      <c r="A396" s="8">
        <v>885</v>
      </c>
    </row>
    <row r="397" spans="1:1">
      <c r="A397" s="8">
        <v>1887</v>
      </c>
    </row>
    <row r="398" spans="1:1">
      <c r="A398" s="8">
        <v>2704</v>
      </c>
    </row>
    <row r="399" spans="1:1">
      <c r="A399" s="8">
        <v>1561</v>
      </c>
    </row>
    <row r="400" spans="1:1">
      <c r="A400" s="8">
        <v>1615</v>
      </c>
    </row>
    <row r="401" spans="1:1">
      <c r="A401" s="8">
        <v>1580</v>
      </c>
    </row>
    <row r="402" spans="1:1">
      <c r="A402" s="8">
        <v>696</v>
      </c>
    </row>
    <row r="403" spans="1:1">
      <c r="A403" s="8">
        <v>2713</v>
      </c>
    </row>
    <row r="404" spans="1:1">
      <c r="A404" s="8">
        <v>2810</v>
      </c>
    </row>
    <row r="405" spans="1:1">
      <c r="A405" s="8">
        <v>1835</v>
      </c>
    </row>
    <row r="406" spans="1:1">
      <c r="A406" s="8">
        <v>2171</v>
      </c>
    </row>
    <row r="407" spans="1:1">
      <c r="A407" s="8">
        <v>2038</v>
      </c>
    </row>
    <row r="408" spans="1:1">
      <c r="A408" s="8">
        <v>1701</v>
      </c>
    </row>
    <row r="409" spans="1:1">
      <c r="A409" s="8">
        <v>1645</v>
      </c>
    </row>
    <row r="410" spans="1:1">
      <c r="A410" s="8">
        <v>1267</v>
      </c>
    </row>
    <row r="411" spans="1:1">
      <c r="A411" s="8">
        <v>2246</v>
      </c>
    </row>
    <row r="412" spans="1:1">
      <c r="A412" s="8">
        <v>789</v>
      </c>
    </row>
    <row r="413" spans="1:1">
      <c r="A413" s="8">
        <v>1081</v>
      </c>
    </row>
    <row r="414" spans="1:1">
      <c r="A414" s="8">
        <v>2555</v>
      </c>
    </row>
    <row r="415" spans="1:1">
      <c r="A415" s="8">
        <v>1583</v>
      </c>
    </row>
    <row r="416" spans="1:1">
      <c r="A416" s="8">
        <v>770</v>
      </c>
    </row>
    <row r="417" spans="1:1">
      <c r="A417" s="8">
        <v>1133</v>
      </c>
    </row>
    <row r="418" spans="1:1">
      <c r="A418" s="8">
        <v>2828</v>
      </c>
    </row>
    <row r="419" spans="1:1">
      <c r="A419" s="8">
        <v>997</v>
      </c>
    </row>
    <row r="420" spans="1:1">
      <c r="A420" s="8">
        <v>1601</v>
      </c>
    </row>
    <row r="421" spans="1:1">
      <c r="A421" s="8">
        <v>462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7DE68-F55D-D04E-A90C-8107C311E5D0}">
  <dimension ref="A1:E421"/>
  <sheetViews>
    <sheetView workbookViewId="0">
      <selection activeCell="C4" sqref="C4:E21"/>
    </sheetView>
  </sheetViews>
  <sheetFormatPr defaultColWidth="11.42578125" defaultRowHeight="15.95"/>
  <cols>
    <col min="1" max="1" width="19.28515625" style="6" bestFit="1" customWidth="1"/>
    <col min="2" max="2" width="6.7109375" style="21" customWidth="1"/>
    <col min="3" max="3" width="26.7109375" style="22" bestFit="1" customWidth="1"/>
    <col min="4" max="4" width="19.42578125" style="23" customWidth="1"/>
    <col min="5" max="5" width="12.7109375" style="21" customWidth="1"/>
  </cols>
  <sheetData>
    <row r="1" spans="1:5">
      <c r="A1" s="1" t="s">
        <v>2</v>
      </c>
    </row>
    <row r="2" spans="1:5">
      <c r="A2" s="6">
        <v>343</v>
      </c>
    </row>
    <row r="3" spans="1:5" ht="17.100000000000001" thickBot="1">
      <c r="A3" s="6">
        <v>580</v>
      </c>
    </row>
    <row r="4" spans="1:5">
      <c r="A4" s="6">
        <v>748</v>
      </c>
      <c r="C4" s="38" t="s">
        <v>40</v>
      </c>
      <c r="D4" s="39">
        <f>COUNT(A:A)</f>
        <v>420</v>
      </c>
      <c r="E4" s="40"/>
    </row>
    <row r="5" spans="1:5" ht="17.100000000000001" thickBot="1">
      <c r="A5" s="6">
        <v>1006</v>
      </c>
      <c r="C5" s="41" t="s">
        <v>41</v>
      </c>
      <c r="D5" s="23">
        <f>AVERAGE(A:A)</f>
        <v>1542.5119047619048</v>
      </c>
      <c r="E5" s="42"/>
    </row>
    <row r="6" spans="1:5" ht="17.100000000000001" thickBot="1">
      <c r="A6" s="6">
        <v>1044</v>
      </c>
      <c r="C6" s="41" t="s">
        <v>42</v>
      </c>
      <c r="D6" s="24">
        <v>703.31475475020898</v>
      </c>
      <c r="E6" s="42"/>
    </row>
    <row r="7" spans="1:5" ht="17.100000000000001" thickBot="1">
      <c r="A7" s="6">
        <v>1218</v>
      </c>
      <c r="C7" s="41"/>
      <c r="E7" s="42"/>
    </row>
    <row r="8" spans="1:5" ht="17.100000000000001" thickBot="1">
      <c r="A8" s="6">
        <v>1320</v>
      </c>
      <c r="C8" s="41" t="s">
        <v>43</v>
      </c>
      <c r="D8" s="24">
        <v>1600</v>
      </c>
      <c r="E8" s="42"/>
    </row>
    <row r="9" spans="1:5" ht="17.100000000000001" thickBot="1">
      <c r="A9" s="6">
        <v>1474</v>
      </c>
      <c r="C9" s="41"/>
      <c r="E9" s="42"/>
    </row>
    <row r="10" spans="1:5" ht="17.100000000000001" thickBot="1">
      <c r="A10" s="6">
        <v>1501</v>
      </c>
      <c r="C10" s="41" t="s">
        <v>44</v>
      </c>
      <c r="D10" s="24">
        <v>0.1</v>
      </c>
      <c r="E10" s="42"/>
    </row>
    <row r="11" spans="1:5">
      <c r="A11" s="6">
        <v>1593</v>
      </c>
      <c r="C11" s="41"/>
      <c r="D11" s="43"/>
      <c r="E11" s="42"/>
    </row>
    <row r="12" spans="1:5" ht="17.100000000000001" thickBot="1">
      <c r="A12" s="6">
        <v>1708</v>
      </c>
      <c r="C12" s="41" t="s">
        <v>45</v>
      </c>
      <c r="D12" s="44">
        <f>_xlfn.NORM.S.INV(D10/2)</f>
        <v>-1.6448536269514726</v>
      </c>
      <c r="E12" s="45">
        <f>ABS(_xlfn.NORM.S.INV(D10/2))</f>
        <v>1.6448536269514726</v>
      </c>
    </row>
    <row r="13" spans="1:5" ht="17.100000000000001" thickBot="1">
      <c r="A13" s="6">
        <v>1784</v>
      </c>
      <c r="C13" s="41" t="s">
        <v>46</v>
      </c>
      <c r="D13" s="25">
        <f>_xlfn.NORM.S.INV(D10)</f>
        <v>-1.2815515655446006</v>
      </c>
      <c r="E13" s="46"/>
    </row>
    <row r="14" spans="1:5">
      <c r="A14" s="6">
        <v>1913</v>
      </c>
      <c r="C14" s="41" t="s">
        <v>47</v>
      </c>
      <c r="D14" s="44">
        <f>ABS(_xlfn.NORM.S.INV(D10))</f>
        <v>1.2815515655446006</v>
      </c>
      <c r="E14" s="46"/>
    </row>
    <row r="15" spans="1:5" ht="17.100000000000001" thickBot="1">
      <c r="A15" s="6">
        <v>1288</v>
      </c>
      <c r="C15" s="41"/>
      <c r="E15" s="42"/>
    </row>
    <row r="16" spans="1:5" ht="17.100000000000001" thickBot="1">
      <c r="A16" s="6">
        <v>1922</v>
      </c>
      <c r="C16" s="41" t="s">
        <v>18</v>
      </c>
      <c r="D16" s="27">
        <f>D6/SQRT(D4)</f>
        <v>34.318246023325436</v>
      </c>
      <c r="E16" s="42"/>
    </row>
    <row r="17" spans="1:5" ht="17.100000000000001" thickBot="1">
      <c r="A17" s="6">
        <v>1064</v>
      </c>
      <c r="C17" s="41" t="s">
        <v>48</v>
      </c>
      <c r="D17" s="26">
        <f>(D5-D8)/D16</f>
        <v>-1.6751466610217101</v>
      </c>
      <c r="E17" s="42"/>
    </row>
    <row r="18" spans="1:5">
      <c r="A18" s="6">
        <v>647</v>
      </c>
      <c r="C18" s="41"/>
      <c r="E18" s="42"/>
    </row>
    <row r="19" spans="1:5" ht="17.100000000000001" thickBot="1">
      <c r="A19" s="6">
        <v>745</v>
      </c>
      <c r="C19" s="47" t="s">
        <v>49</v>
      </c>
      <c r="D19" s="48">
        <f>2*_xlfn.NORM.S.DIST(-ABS(D17),1)</f>
        <v>9.3905459817583969E-2</v>
      </c>
      <c r="E19" s="42"/>
    </row>
    <row r="20" spans="1:5" ht="17.100000000000001" thickBot="1">
      <c r="A20" s="6">
        <v>1410</v>
      </c>
      <c r="C20" s="47" t="s">
        <v>50</v>
      </c>
      <c r="D20" s="28">
        <f>_xlfn.NORM.S.DIST(D17,1)</f>
        <v>4.6952729908791985E-2</v>
      </c>
      <c r="E20" s="42"/>
    </row>
    <row r="21" spans="1:5" ht="17.100000000000001" thickBot="1">
      <c r="A21" s="6">
        <v>2062</v>
      </c>
      <c r="C21" s="49" t="s">
        <v>51</v>
      </c>
      <c r="D21" s="50">
        <f>1-_xlfn.NORM.S.DIST(D17,1)</f>
        <v>0.95304727009120804</v>
      </c>
      <c r="E21" s="51"/>
    </row>
    <row r="22" spans="1:5">
      <c r="A22" s="6">
        <v>1366</v>
      </c>
    </row>
    <row r="23" spans="1:5">
      <c r="A23" s="6">
        <v>796</v>
      </c>
    </row>
    <row r="24" spans="1:5">
      <c r="A24" s="6">
        <v>1491</v>
      </c>
    </row>
    <row r="25" spans="1:5">
      <c r="A25" s="6">
        <v>1481</v>
      </c>
    </row>
    <row r="26" spans="1:5">
      <c r="A26" s="6">
        <v>1111</v>
      </c>
    </row>
    <row r="27" spans="1:5">
      <c r="A27" s="6">
        <v>2078</v>
      </c>
    </row>
    <row r="28" spans="1:5">
      <c r="A28" s="6">
        <v>1319</v>
      </c>
    </row>
    <row r="29" spans="1:5">
      <c r="A29" s="6">
        <v>1715</v>
      </c>
    </row>
    <row r="30" spans="1:5">
      <c r="A30" s="6">
        <v>890</v>
      </c>
    </row>
    <row r="31" spans="1:5">
      <c r="A31" s="6">
        <v>1494</v>
      </c>
    </row>
    <row r="32" spans="1:5">
      <c r="A32" s="6">
        <v>1886</v>
      </c>
    </row>
    <row r="33" spans="1:1">
      <c r="A33" s="6">
        <v>1450</v>
      </c>
    </row>
    <row r="34" spans="1:1">
      <c r="A34" s="6">
        <v>337</v>
      </c>
    </row>
    <row r="35" spans="1:1">
      <c r="A35" s="6">
        <v>1039</v>
      </c>
    </row>
    <row r="36" spans="1:1">
      <c r="A36" s="6">
        <v>1212</v>
      </c>
    </row>
    <row r="37" spans="1:1">
      <c r="A37" s="6">
        <v>98</v>
      </c>
    </row>
    <row r="38" spans="1:1">
      <c r="A38" s="8">
        <v>450</v>
      </c>
    </row>
    <row r="39" spans="1:1">
      <c r="A39" s="8">
        <v>705</v>
      </c>
    </row>
    <row r="40" spans="1:1">
      <c r="A40" s="8">
        <v>736</v>
      </c>
    </row>
    <row r="41" spans="1:1">
      <c r="A41" s="8">
        <v>1141</v>
      </c>
    </row>
    <row r="42" spans="1:1">
      <c r="A42" s="8">
        <v>1044</v>
      </c>
    </row>
    <row r="43" spans="1:1">
      <c r="A43" s="8">
        <v>1218</v>
      </c>
    </row>
    <row r="44" spans="1:1">
      <c r="A44" s="8">
        <v>1611</v>
      </c>
    </row>
    <row r="45" spans="1:1">
      <c r="A45" s="8">
        <v>1171</v>
      </c>
    </row>
    <row r="46" spans="1:1">
      <c r="A46" s="8">
        <v>1334</v>
      </c>
    </row>
    <row r="47" spans="1:1">
      <c r="A47" s="8">
        <v>1435</v>
      </c>
    </row>
    <row r="48" spans="1:1">
      <c r="A48" s="8">
        <v>950</v>
      </c>
    </row>
    <row r="49" spans="1:1">
      <c r="A49" s="8">
        <v>1784</v>
      </c>
    </row>
    <row r="50" spans="1:1">
      <c r="A50" s="8">
        <v>2516</v>
      </c>
    </row>
    <row r="51" spans="1:1">
      <c r="A51" s="8">
        <v>1127</v>
      </c>
    </row>
    <row r="52" spans="1:1">
      <c r="A52" s="8">
        <v>1922</v>
      </c>
    </row>
    <row r="53" spans="1:1">
      <c r="A53" s="8">
        <v>941</v>
      </c>
    </row>
    <row r="54" spans="1:1">
      <c r="A54" s="8">
        <v>463</v>
      </c>
    </row>
    <row r="55" spans="1:1">
      <c r="A55" s="8">
        <v>745</v>
      </c>
    </row>
    <row r="56" spans="1:1">
      <c r="A56" s="8">
        <v>1410</v>
      </c>
    </row>
    <row r="57" spans="1:1">
      <c r="A57" s="8">
        <v>1269</v>
      </c>
    </row>
    <row r="58" spans="1:1">
      <c r="A58" s="8">
        <v>1413</v>
      </c>
    </row>
    <row r="59" spans="1:1">
      <c r="A59" s="8">
        <v>674</v>
      </c>
    </row>
    <row r="60" spans="1:1">
      <c r="A60" s="8">
        <v>1491</v>
      </c>
    </row>
    <row r="61" spans="1:1">
      <c r="A61" s="8">
        <v>1481</v>
      </c>
    </row>
    <row r="62" spans="1:1">
      <c r="A62" s="8">
        <v>1111</v>
      </c>
    </row>
    <row r="63" spans="1:1">
      <c r="A63" s="8">
        <v>2823</v>
      </c>
    </row>
    <row r="64" spans="1:1">
      <c r="A64" s="8">
        <v>1331</v>
      </c>
    </row>
    <row r="65" spans="1:1">
      <c r="A65" s="8">
        <v>1710</v>
      </c>
    </row>
    <row r="66" spans="1:1">
      <c r="A66" s="8">
        <v>890</v>
      </c>
    </row>
    <row r="67" spans="1:1">
      <c r="A67" s="8">
        <v>1284</v>
      </c>
    </row>
    <row r="68" spans="1:1">
      <c r="A68" s="8">
        <v>1189</v>
      </c>
    </row>
    <row r="69" spans="1:1">
      <c r="A69" s="8">
        <v>1450</v>
      </c>
    </row>
    <row r="70" spans="1:1">
      <c r="A70" s="8">
        <v>498</v>
      </c>
    </row>
    <row r="71" spans="1:1">
      <c r="A71" s="8">
        <v>1039</v>
      </c>
    </row>
    <row r="72" spans="1:1">
      <c r="A72" s="8">
        <v>1212</v>
      </c>
    </row>
    <row r="73" spans="1:1">
      <c r="A73" s="8">
        <v>98</v>
      </c>
    </row>
    <row r="74" spans="1:1">
      <c r="A74" s="8">
        <v>544</v>
      </c>
    </row>
    <row r="75" spans="1:1">
      <c r="A75" s="8">
        <v>705</v>
      </c>
    </row>
    <row r="76" spans="1:1">
      <c r="A76" s="8">
        <v>736</v>
      </c>
    </row>
    <row r="77" spans="1:1">
      <c r="A77" s="8">
        <v>1141</v>
      </c>
    </row>
    <row r="78" spans="1:1">
      <c r="A78" s="8">
        <v>1116</v>
      </c>
    </row>
    <row r="79" spans="1:1">
      <c r="A79" s="8">
        <v>1218</v>
      </c>
    </row>
    <row r="80" spans="1:1">
      <c r="A80" s="8">
        <v>1005</v>
      </c>
    </row>
    <row r="81" spans="1:1">
      <c r="A81" s="8">
        <v>623</v>
      </c>
    </row>
    <row r="82" spans="1:1">
      <c r="A82" s="8">
        <v>1138</v>
      </c>
    </row>
    <row r="83" spans="1:1">
      <c r="A83" s="8">
        <v>1435</v>
      </c>
    </row>
    <row r="84" spans="1:1">
      <c r="A84" s="8">
        <v>1250</v>
      </c>
    </row>
    <row r="85" spans="1:1">
      <c r="A85" s="8">
        <v>1488</v>
      </c>
    </row>
    <row r="86" spans="1:1">
      <c r="A86" s="8">
        <v>2516</v>
      </c>
    </row>
    <row r="87" spans="1:1">
      <c r="A87" s="8">
        <v>778</v>
      </c>
    </row>
    <row r="88" spans="1:1">
      <c r="A88" s="8">
        <v>2702</v>
      </c>
    </row>
    <row r="89" spans="1:1">
      <c r="A89" s="8">
        <v>941</v>
      </c>
    </row>
    <row r="90" spans="1:1">
      <c r="A90" s="8">
        <v>463</v>
      </c>
    </row>
    <row r="91" spans="1:1">
      <c r="A91" s="8">
        <v>406</v>
      </c>
    </row>
    <row r="92" spans="1:1">
      <c r="A92" s="8">
        <v>1392</v>
      </c>
    </row>
    <row r="93" spans="1:1">
      <c r="A93" s="8">
        <v>1870</v>
      </c>
    </row>
    <row r="94" spans="1:1">
      <c r="A94" s="8">
        <v>1377</v>
      </c>
    </row>
    <row r="95" spans="1:1">
      <c r="A95" s="8">
        <v>674</v>
      </c>
    </row>
    <row r="96" spans="1:1">
      <c r="A96" s="8">
        <v>1983</v>
      </c>
    </row>
    <row r="97" spans="1:1">
      <c r="A97" s="8">
        <v>1967</v>
      </c>
    </row>
    <row r="98" spans="1:1">
      <c r="A98" s="8">
        <v>839</v>
      </c>
    </row>
    <row r="99" spans="1:1">
      <c r="A99" s="8">
        <v>1489</v>
      </c>
    </row>
    <row r="100" spans="1:1">
      <c r="A100" s="8">
        <v>1560</v>
      </c>
    </row>
    <row r="101" spans="1:1">
      <c r="A101" s="8">
        <v>2184</v>
      </c>
    </row>
    <row r="102" spans="1:1">
      <c r="A102" s="8">
        <v>999</v>
      </c>
    </row>
    <row r="103" spans="1:1">
      <c r="A103" s="8">
        <v>754</v>
      </c>
    </row>
    <row r="104" spans="1:1">
      <c r="A104" s="8">
        <v>1235</v>
      </c>
    </row>
    <row r="105" spans="1:1">
      <c r="A105" s="8">
        <v>967</v>
      </c>
    </row>
    <row r="106" spans="1:1">
      <c r="A106" s="8">
        <v>498</v>
      </c>
    </row>
    <row r="107" spans="1:1">
      <c r="A107" s="8">
        <v>1039</v>
      </c>
    </row>
    <row r="108" spans="1:1">
      <c r="A108" s="8">
        <v>1212</v>
      </c>
    </row>
    <row r="109" spans="1:1">
      <c r="A109" s="8">
        <v>57</v>
      </c>
    </row>
    <row r="110" spans="1:1">
      <c r="A110" s="6">
        <v>1125</v>
      </c>
    </row>
    <row r="111" spans="1:1">
      <c r="A111" s="6">
        <v>1338</v>
      </c>
    </row>
    <row r="112" spans="1:1">
      <c r="A112" s="6">
        <v>1675</v>
      </c>
    </row>
    <row r="113" spans="1:1">
      <c r="A113" s="6">
        <v>1746</v>
      </c>
    </row>
    <row r="114" spans="1:1">
      <c r="A114" s="6">
        <v>1958</v>
      </c>
    </row>
    <row r="115" spans="1:1">
      <c r="A115" s="6">
        <v>1995</v>
      </c>
    </row>
    <row r="116" spans="1:1">
      <c r="A116" s="6">
        <v>2076</v>
      </c>
    </row>
    <row r="117" spans="1:1">
      <c r="A117" s="6">
        <v>2125</v>
      </c>
    </row>
    <row r="118" spans="1:1">
      <c r="A118" s="6">
        <v>2156</v>
      </c>
    </row>
    <row r="119" spans="1:1">
      <c r="A119" s="6">
        <v>2204</v>
      </c>
    </row>
    <row r="120" spans="1:1">
      <c r="A120" s="6">
        <v>2375</v>
      </c>
    </row>
    <row r="121" spans="1:1">
      <c r="A121" s="6">
        <v>2409</v>
      </c>
    </row>
    <row r="122" spans="1:1">
      <c r="A122" s="6">
        <v>1758</v>
      </c>
    </row>
    <row r="123" spans="1:1">
      <c r="A123" s="6">
        <v>2349</v>
      </c>
    </row>
    <row r="124" spans="1:1">
      <c r="A124" s="6">
        <v>2097</v>
      </c>
    </row>
    <row r="125" spans="1:1">
      <c r="A125" s="6">
        <v>2017</v>
      </c>
    </row>
    <row r="126" spans="1:1">
      <c r="A126" s="6">
        <v>1511</v>
      </c>
    </row>
    <row r="127" spans="1:1">
      <c r="A127" s="6">
        <v>1822</v>
      </c>
    </row>
    <row r="128" spans="1:1">
      <c r="A128" s="6">
        <v>2008</v>
      </c>
    </row>
    <row r="129" spans="1:1">
      <c r="A129" s="6">
        <v>2327</v>
      </c>
    </row>
    <row r="130" spans="1:1">
      <c r="A130" s="6">
        <v>1144</v>
      </c>
    </row>
    <row r="131" spans="1:1">
      <c r="A131" s="6">
        <v>1303</v>
      </c>
    </row>
    <row r="132" spans="1:1">
      <c r="A132" s="6">
        <v>908</v>
      </c>
    </row>
    <row r="133" spans="1:1">
      <c r="A133" s="6">
        <v>1851</v>
      </c>
    </row>
    <row r="134" spans="1:1">
      <c r="A134" s="6">
        <v>1589</v>
      </c>
    </row>
    <row r="135" spans="1:1">
      <c r="A135" s="6">
        <v>1953</v>
      </c>
    </row>
    <row r="136" spans="1:1">
      <c r="A136" s="6">
        <v>1526</v>
      </c>
    </row>
    <row r="137" spans="1:1">
      <c r="A137" s="6">
        <v>1616</v>
      </c>
    </row>
    <row r="138" spans="1:1">
      <c r="A138" s="6">
        <v>1756</v>
      </c>
    </row>
    <row r="139" spans="1:1">
      <c r="A139" s="6">
        <v>1885</v>
      </c>
    </row>
    <row r="140" spans="1:1">
      <c r="A140" s="6">
        <v>1989</v>
      </c>
    </row>
    <row r="141" spans="1:1">
      <c r="A141" s="6">
        <v>2297</v>
      </c>
    </row>
    <row r="142" spans="1:1">
      <c r="A142" s="6">
        <v>2310</v>
      </c>
    </row>
    <row r="143" spans="1:1">
      <c r="A143" s="6">
        <v>973</v>
      </c>
    </row>
    <row r="144" spans="1:1">
      <c r="A144" s="6">
        <v>1991</v>
      </c>
    </row>
    <row r="145" spans="1:1">
      <c r="A145" s="6">
        <v>1701</v>
      </c>
    </row>
    <row r="146" spans="1:1">
      <c r="A146" s="6">
        <v>1909</v>
      </c>
    </row>
    <row r="147" spans="1:1">
      <c r="A147" s="8">
        <v>1363</v>
      </c>
    </row>
    <row r="148" spans="1:1">
      <c r="A148" s="8">
        <v>1338</v>
      </c>
    </row>
    <row r="149" spans="1:1">
      <c r="A149" s="8">
        <v>2501</v>
      </c>
    </row>
    <row r="150" spans="1:1">
      <c r="A150" s="8">
        <v>2553</v>
      </c>
    </row>
    <row r="151" spans="1:1">
      <c r="A151" s="8">
        <v>1429</v>
      </c>
    </row>
    <row r="152" spans="1:1">
      <c r="A152" s="8">
        <v>1995</v>
      </c>
    </row>
    <row r="153" spans="1:1">
      <c r="A153" s="8">
        <v>2076</v>
      </c>
    </row>
    <row r="154" spans="1:1">
      <c r="A154" s="8">
        <v>2125</v>
      </c>
    </row>
    <row r="155" spans="1:1">
      <c r="A155" s="8">
        <v>2156</v>
      </c>
    </row>
    <row r="156" spans="1:1">
      <c r="A156" s="8">
        <v>2204</v>
      </c>
    </row>
    <row r="157" spans="1:1">
      <c r="A157" s="8">
        <v>2559</v>
      </c>
    </row>
    <row r="158" spans="1:1">
      <c r="A158" s="8">
        <v>2762</v>
      </c>
    </row>
    <row r="159" spans="1:1">
      <c r="A159" s="8">
        <v>1803</v>
      </c>
    </row>
    <row r="160" spans="1:1">
      <c r="A160" s="8">
        <v>3488</v>
      </c>
    </row>
    <row r="161" spans="1:1">
      <c r="A161" s="8">
        <v>2720</v>
      </c>
    </row>
    <row r="162" spans="1:1">
      <c r="A162" s="8">
        <v>1768</v>
      </c>
    </row>
    <row r="163" spans="1:1">
      <c r="A163" s="8">
        <v>2197</v>
      </c>
    </row>
    <row r="164" spans="1:1">
      <c r="A164" s="8">
        <v>2314</v>
      </c>
    </row>
    <row r="165" spans="1:1">
      <c r="A165" s="8">
        <v>2008</v>
      </c>
    </row>
    <row r="166" spans="1:1">
      <c r="A166" s="8">
        <v>2549</v>
      </c>
    </row>
    <row r="167" spans="1:1">
      <c r="A167" s="8">
        <v>1273</v>
      </c>
    </row>
    <row r="168" spans="1:1">
      <c r="A168" s="8">
        <v>1582</v>
      </c>
    </row>
    <row r="169" spans="1:1">
      <c r="A169" s="8">
        <v>908</v>
      </c>
    </row>
    <row r="170" spans="1:1">
      <c r="A170" s="8">
        <v>2182</v>
      </c>
    </row>
    <row r="171" spans="1:1">
      <c r="A171" s="8">
        <v>1666</v>
      </c>
    </row>
    <row r="172" spans="1:1">
      <c r="A172" s="8">
        <v>1924</v>
      </c>
    </row>
    <row r="173" spans="1:1">
      <c r="A173" s="8">
        <v>1526</v>
      </c>
    </row>
    <row r="174" spans="1:1">
      <c r="A174" s="8">
        <v>1290</v>
      </c>
    </row>
    <row r="175" spans="1:1">
      <c r="A175" s="8">
        <v>2033</v>
      </c>
    </row>
    <row r="176" spans="1:1">
      <c r="A176" s="8">
        <v>1522</v>
      </c>
    </row>
    <row r="177" spans="1:1">
      <c r="A177" s="8">
        <v>1989</v>
      </c>
    </row>
    <row r="178" spans="1:1">
      <c r="A178" s="8">
        <v>2570</v>
      </c>
    </row>
    <row r="179" spans="1:1">
      <c r="A179" s="8">
        <v>2889</v>
      </c>
    </row>
    <row r="180" spans="1:1">
      <c r="A180" s="8">
        <v>1409</v>
      </c>
    </row>
    <row r="181" spans="1:1">
      <c r="A181" s="8">
        <v>1991</v>
      </c>
    </row>
    <row r="182" spans="1:1">
      <c r="A182" s="8">
        <v>1701</v>
      </c>
    </row>
    <row r="183" spans="1:1">
      <c r="A183" s="8">
        <v>1740</v>
      </c>
    </row>
    <row r="184" spans="1:1">
      <c r="A184" s="8">
        <v>1298</v>
      </c>
    </row>
    <row r="185" spans="1:1">
      <c r="A185" s="8">
        <v>1694</v>
      </c>
    </row>
    <row r="186" spans="1:1">
      <c r="A186" s="8">
        <v>2649</v>
      </c>
    </row>
    <row r="187" spans="1:1">
      <c r="A187" s="8">
        <v>2553</v>
      </c>
    </row>
    <row r="188" spans="1:1">
      <c r="A188" s="8">
        <v>1429</v>
      </c>
    </row>
    <row r="189" spans="1:1">
      <c r="A189" s="8">
        <v>1995</v>
      </c>
    </row>
    <row r="190" spans="1:1">
      <c r="A190" s="8">
        <v>2149</v>
      </c>
    </row>
    <row r="191" spans="1:1">
      <c r="A191" s="8">
        <v>2125</v>
      </c>
    </row>
    <row r="192" spans="1:1">
      <c r="A192" s="8">
        <v>2507</v>
      </c>
    </row>
    <row r="193" spans="1:1">
      <c r="A193" s="8">
        <v>3237</v>
      </c>
    </row>
    <row r="194" spans="1:1">
      <c r="A194" s="8">
        <v>1411</v>
      </c>
    </row>
    <row r="195" spans="1:1">
      <c r="A195" s="8">
        <v>1603</v>
      </c>
    </row>
    <row r="196" spans="1:1">
      <c r="A196" s="8">
        <v>2690</v>
      </c>
    </row>
    <row r="197" spans="1:1">
      <c r="A197" s="8">
        <v>4926</v>
      </c>
    </row>
    <row r="198" spans="1:1">
      <c r="A198" s="8">
        <v>3265</v>
      </c>
    </row>
    <row r="199" spans="1:1">
      <c r="A199" s="8">
        <v>1768</v>
      </c>
    </row>
    <row r="200" spans="1:1">
      <c r="A200" s="8">
        <v>2933</v>
      </c>
    </row>
    <row r="201" spans="1:1">
      <c r="A201" s="8">
        <v>3119</v>
      </c>
    </row>
    <row r="202" spans="1:1">
      <c r="A202" s="8">
        <v>2958</v>
      </c>
    </row>
    <row r="203" spans="1:1">
      <c r="A203" s="8">
        <v>2549</v>
      </c>
    </row>
    <row r="204" spans="1:1">
      <c r="A204" s="8">
        <v>1273</v>
      </c>
    </row>
    <row r="205" spans="1:1">
      <c r="A205" s="8">
        <v>1582</v>
      </c>
    </row>
    <row r="206" spans="1:1">
      <c r="A206" s="8">
        <v>908</v>
      </c>
    </row>
    <row r="207" spans="1:1">
      <c r="A207" s="8">
        <v>2504</v>
      </c>
    </row>
    <row r="208" spans="1:1">
      <c r="A208" s="8">
        <v>1693</v>
      </c>
    </row>
    <row r="209" spans="1:1">
      <c r="A209" s="8">
        <v>1662</v>
      </c>
    </row>
    <row r="210" spans="1:1">
      <c r="A210" s="8">
        <v>947</v>
      </c>
    </row>
    <row r="211" spans="1:1">
      <c r="A211" s="8">
        <v>740</v>
      </c>
    </row>
    <row r="212" spans="1:1">
      <c r="A212" s="8">
        <v>2205</v>
      </c>
    </row>
    <row r="213" spans="1:1">
      <c r="A213" s="8">
        <v>1684</v>
      </c>
    </row>
    <row r="214" spans="1:1">
      <c r="A214" s="8">
        <v>2634</v>
      </c>
    </row>
    <row r="215" spans="1:1">
      <c r="A215" s="8">
        <v>2236</v>
      </c>
    </row>
    <row r="216" spans="1:1">
      <c r="A216" s="8">
        <v>2889</v>
      </c>
    </row>
    <row r="217" spans="1:1">
      <c r="A217" s="8">
        <v>1409</v>
      </c>
    </row>
    <row r="218" spans="1:1">
      <c r="A218" s="8">
        <v>2646</v>
      </c>
    </row>
    <row r="219" spans="1:1">
      <c r="A219" s="8">
        <v>2369</v>
      </c>
    </row>
    <row r="220" spans="1:1">
      <c r="A220" s="8">
        <v>1898</v>
      </c>
    </row>
    <row r="221" spans="1:1">
      <c r="A221" s="6">
        <v>32</v>
      </c>
    </row>
    <row r="222" spans="1:1">
      <c r="A222" s="6">
        <v>137</v>
      </c>
    </row>
    <row r="223" spans="1:1">
      <c r="A223" s="6">
        <v>740</v>
      </c>
    </row>
    <row r="224" spans="1:1">
      <c r="A224" s="6">
        <v>1053</v>
      </c>
    </row>
    <row r="225" spans="1:1">
      <c r="A225" s="6">
        <v>1120</v>
      </c>
    </row>
    <row r="226" spans="1:1">
      <c r="A226" s="6">
        <v>1326</v>
      </c>
    </row>
    <row r="227" spans="1:1">
      <c r="A227" s="6">
        <v>1554</v>
      </c>
    </row>
    <row r="228" spans="1:1">
      <c r="A228" s="6">
        <v>2144</v>
      </c>
    </row>
    <row r="229" spans="1:1">
      <c r="A229" s="6">
        <v>2276</v>
      </c>
    </row>
    <row r="230" spans="1:1">
      <c r="A230" s="6">
        <v>1663</v>
      </c>
    </row>
    <row r="231" spans="1:1">
      <c r="A231" s="6">
        <v>120</v>
      </c>
    </row>
    <row r="232" spans="1:1">
      <c r="A232" s="6">
        <v>617</v>
      </c>
    </row>
    <row r="233" spans="1:1">
      <c r="A233" s="6">
        <v>2425</v>
      </c>
    </row>
    <row r="234" spans="1:1">
      <c r="A234" s="6">
        <v>893</v>
      </c>
    </row>
    <row r="235" spans="1:1">
      <c r="A235" s="6">
        <v>1703</v>
      </c>
    </row>
    <row r="236" spans="1:1">
      <c r="A236" s="6">
        <v>1826</v>
      </c>
    </row>
    <row r="237" spans="1:1">
      <c r="A237" s="6">
        <v>2028</v>
      </c>
    </row>
    <row r="238" spans="1:1">
      <c r="A238" s="6">
        <v>2184</v>
      </c>
    </row>
    <row r="239" spans="1:1">
      <c r="A239" s="6">
        <v>1035</v>
      </c>
    </row>
    <row r="240" spans="1:1">
      <c r="A240" s="6">
        <v>1728</v>
      </c>
    </row>
    <row r="241" spans="1:1">
      <c r="A241" s="6">
        <v>171</v>
      </c>
    </row>
    <row r="242" spans="1:1">
      <c r="A242" s="6">
        <v>1708</v>
      </c>
    </row>
    <row r="243" spans="1:1">
      <c r="A243" s="6">
        <v>1455</v>
      </c>
    </row>
    <row r="244" spans="1:1">
      <c r="A244" s="6">
        <v>1735</v>
      </c>
    </row>
    <row r="245" spans="1:1">
      <c r="A245" s="6">
        <v>1790</v>
      </c>
    </row>
    <row r="246" spans="1:1">
      <c r="A246" s="6">
        <v>1831</v>
      </c>
    </row>
    <row r="247" spans="1:1">
      <c r="A247" s="6">
        <v>1838</v>
      </c>
    </row>
    <row r="248" spans="1:1">
      <c r="A248" s="6">
        <v>2142</v>
      </c>
    </row>
    <row r="249" spans="1:1">
      <c r="A249" s="6">
        <v>2049</v>
      </c>
    </row>
    <row r="250" spans="1:1">
      <c r="A250" s="6">
        <v>1723</v>
      </c>
    </row>
    <row r="251" spans="1:1">
      <c r="A251" s="6">
        <v>1659</v>
      </c>
    </row>
    <row r="252" spans="1:1">
      <c r="A252" s="6">
        <v>2165</v>
      </c>
    </row>
    <row r="253" spans="1:1">
      <c r="A253" s="6">
        <v>1578</v>
      </c>
    </row>
    <row r="254" spans="1:1">
      <c r="A254" s="6">
        <v>1806</v>
      </c>
    </row>
    <row r="255" spans="1:1">
      <c r="A255" s="8">
        <v>24</v>
      </c>
    </row>
    <row r="256" spans="1:1">
      <c r="A256" s="8">
        <v>123</v>
      </c>
    </row>
    <row r="257" spans="1:1">
      <c r="A257" s="8">
        <v>740</v>
      </c>
    </row>
    <row r="258" spans="1:1">
      <c r="A258" s="8">
        <v>1053</v>
      </c>
    </row>
    <row r="259" spans="1:1">
      <c r="A259" s="8">
        <v>1539</v>
      </c>
    </row>
    <row r="260" spans="1:1">
      <c r="A260" s="8">
        <v>1879</v>
      </c>
    </row>
    <row r="261" spans="1:1">
      <c r="A261" s="8">
        <v>1625</v>
      </c>
    </row>
    <row r="262" spans="1:1">
      <c r="A262" s="8">
        <v>3024</v>
      </c>
    </row>
    <row r="263" spans="1:1">
      <c r="A263" s="8">
        <v>1890</v>
      </c>
    </row>
    <row r="264" spans="1:1">
      <c r="A264" s="8">
        <v>1378</v>
      </c>
    </row>
    <row r="265" spans="1:1">
      <c r="A265" s="8">
        <v>120</v>
      </c>
    </row>
    <row r="266" spans="1:1">
      <c r="A266" s="8">
        <v>921</v>
      </c>
    </row>
    <row r="267" spans="1:1">
      <c r="A267" s="8">
        <v>2425</v>
      </c>
    </row>
    <row r="268" spans="1:1">
      <c r="A268" s="8">
        <v>1270</v>
      </c>
    </row>
    <row r="269" spans="1:1">
      <c r="A269" s="8">
        <v>1703</v>
      </c>
    </row>
    <row r="270" spans="1:1">
      <c r="A270" s="8">
        <v>1552</v>
      </c>
    </row>
    <row r="271" spans="1:1">
      <c r="A271" s="8">
        <v>3034</v>
      </c>
    </row>
    <row r="272" spans="1:1">
      <c r="A272" s="8">
        <v>2105</v>
      </c>
    </row>
    <row r="273" spans="1:1">
      <c r="A273" s="8">
        <v>1515</v>
      </c>
    </row>
    <row r="274" spans="1:1">
      <c r="A274" s="8">
        <v>1728</v>
      </c>
    </row>
    <row r="275" spans="1:1">
      <c r="A275" s="8">
        <v>171</v>
      </c>
    </row>
    <row r="276" spans="1:1">
      <c r="A276" s="8">
        <v>1240</v>
      </c>
    </row>
    <row r="277" spans="1:1">
      <c r="A277" s="8">
        <v>1076</v>
      </c>
    </row>
    <row r="278" spans="1:1">
      <c r="A278" s="8">
        <v>1422</v>
      </c>
    </row>
    <row r="279" spans="1:1">
      <c r="A279" s="8">
        <v>1278</v>
      </c>
    </row>
    <row r="280" spans="1:1">
      <c r="A280" s="8">
        <v>2731</v>
      </c>
    </row>
    <row r="281" spans="1:1">
      <c r="A281" s="8">
        <v>1837</v>
      </c>
    </row>
    <row r="282" spans="1:1">
      <c r="A282" s="8">
        <v>1183</v>
      </c>
    </row>
    <row r="283" spans="1:1">
      <c r="A283" s="8">
        <v>2049</v>
      </c>
    </row>
    <row r="284" spans="1:1">
      <c r="A284" s="8">
        <v>1881</v>
      </c>
    </row>
    <row r="285" spans="1:1">
      <c r="A285" s="8">
        <v>1210</v>
      </c>
    </row>
    <row r="286" spans="1:1">
      <c r="A286" s="8">
        <v>1805</v>
      </c>
    </row>
    <row r="287" spans="1:1">
      <c r="A287" s="8">
        <v>1617</v>
      </c>
    </row>
    <row r="288" spans="1:1">
      <c r="A288" s="8">
        <v>1181</v>
      </c>
    </row>
    <row r="289" spans="1:1">
      <c r="A289" s="8">
        <v>34</v>
      </c>
    </row>
    <row r="290" spans="1:1">
      <c r="A290" s="8">
        <v>123</v>
      </c>
    </row>
    <row r="291" spans="1:1">
      <c r="A291" s="8">
        <v>1055</v>
      </c>
    </row>
    <row r="292" spans="1:1">
      <c r="A292" s="8">
        <v>1114</v>
      </c>
    </row>
    <row r="293" spans="1:1">
      <c r="A293" s="8">
        <v>1539</v>
      </c>
    </row>
    <row r="294" spans="1:1">
      <c r="A294" s="8">
        <v>2401</v>
      </c>
    </row>
    <row r="295" spans="1:1">
      <c r="A295" s="8">
        <v>1023</v>
      </c>
    </row>
    <row r="296" spans="1:1">
      <c r="A296" s="8">
        <v>2038</v>
      </c>
    </row>
    <row r="297" spans="1:1">
      <c r="A297" s="8">
        <v>1748</v>
      </c>
    </row>
    <row r="298" spans="1:1">
      <c r="A298" s="8">
        <v>1093</v>
      </c>
    </row>
    <row r="299" spans="1:1">
      <c r="A299" s="8">
        <v>120</v>
      </c>
    </row>
    <row r="300" spans="1:1">
      <c r="A300" s="8">
        <v>1107</v>
      </c>
    </row>
    <row r="301" spans="1:1">
      <c r="A301" s="8">
        <v>2425</v>
      </c>
    </row>
    <row r="302" spans="1:1">
      <c r="A302" s="8">
        <v>930</v>
      </c>
    </row>
    <row r="303" spans="1:1">
      <c r="A303" s="8">
        <v>1573</v>
      </c>
    </row>
    <row r="304" spans="1:1">
      <c r="A304" s="8">
        <v>1552</v>
      </c>
    </row>
    <row r="305" spans="1:1">
      <c r="A305" s="8">
        <v>3034</v>
      </c>
    </row>
    <row r="306" spans="1:1">
      <c r="A306" s="8">
        <v>1622</v>
      </c>
    </row>
    <row r="307" spans="1:1">
      <c r="A307" s="8">
        <v>1342</v>
      </c>
    </row>
    <row r="308" spans="1:1">
      <c r="A308" s="8">
        <v>1064</v>
      </c>
    </row>
    <row r="309" spans="1:1">
      <c r="A309" s="8">
        <v>141</v>
      </c>
    </row>
    <row r="310" spans="1:1">
      <c r="A310" s="8">
        <v>1240</v>
      </c>
    </row>
    <row r="311" spans="1:1">
      <c r="A311" s="8">
        <v>751</v>
      </c>
    </row>
    <row r="312" spans="1:1">
      <c r="A312" s="8">
        <v>1738</v>
      </c>
    </row>
    <row r="313" spans="1:1">
      <c r="A313" s="8">
        <v>1278</v>
      </c>
    </row>
    <row r="314" spans="1:1">
      <c r="A314" s="8">
        <v>3112</v>
      </c>
    </row>
    <row r="315" spans="1:1">
      <c r="A315" s="8">
        <v>2190</v>
      </c>
    </row>
    <row r="316" spans="1:1">
      <c r="A316" s="8">
        <v>1183</v>
      </c>
    </row>
    <row r="317" spans="1:1">
      <c r="A317" s="8">
        <v>2703</v>
      </c>
    </row>
    <row r="318" spans="1:1">
      <c r="A318" s="8">
        <v>1881</v>
      </c>
    </row>
    <row r="319" spans="1:1">
      <c r="A319" s="8">
        <v>1308</v>
      </c>
    </row>
    <row r="320" spans="1:1">
      <c r="A320" s="8">
        <v>1905</v>
      </c>
    </row>
    <row r="321" spans="1:1">
      <c r="A321" s="8">
        <v>1617</v>
      </c>
    </row>
    <row r="322" spans="1:1">
      <c r="A322" s="8">
        <v>642</v>
      </c>
    </row>
    <row r="323" spans="1:1">
      <c r="A323" s="6">
        <v>167</v>
      </c>
    </row>
    <row r="324" spans="1:1">
      <c r="A324" s="6">
        <v>634</v>
      </c>
    </row>
    <row r="325" spans="1:1">
      <c r="A325" s="6">
        <v>765</v>
      </c>
    </row>
    <row r="326" spans="1:1">
      <c r="A326" s="6">
        <v>789</v>
      </c>
    </row>
    <row r="327" spans="1:1">
      <c r="A327" s="6">
        <v>1169</v>
      </c>
    </row>
    <row r="328" spans="1:1">
      <c r="A328" s="6">
        <v>1266</v>
      </c>
    </row>
    <row r="329" spans="1:1">
      <c r="A329" s="6">
        <v>1487</v>
      </c>
    </row>
    <row r="330" spans="1:1">
      <c r="A330" s="6">
        <v>2051</v>
      </c>
    </row>
    <row r="331" spans="1:1">
      <c r="A331" s="6">
        <v>2215</v>
      </c>
    </row>
    <row r="332" spans="1:1">
      <c r="A332" s="6">
        <v>2557</v>
      </c>
    </row>
    <row r="333" spans="1:1">
      <c r="A333" s="6">
        <v>2273</v>
      </c>
    </row>
    <row r="334" spans="1:1">
      <c r="A334" s="6">
        <v>1698</v>
      </c>
    </row>
    <row r="335" spans="1:1">
      <c r="A335" s="6">
        <v>1580</v>
      </c>
    </row>
    <row r="336" spans="1:1">
      <c r="A336" s="6">
        <v>673</v>
      </c>
    </row>
    <row r="337" spans="1:1">
      <c r="A337" s="6">
        <v>2713</v>
      </c>
    </row>
    <row r="338" spans="1:1">
      <c r="A338" s="6">
        <v>1983</v>
      </c>
    </row>
    <row r="339" spans="1:1">
      <c r="A339" s="6">
        <v>1835</v>
      </c>
    </row>
    <row r="340" spans="1:1">
      <c r="A340" s="6">
        <v>1595</v>
      </c>
    </row>
    <row r="341" spans="1:1">
      <c r="A341" s="6">
        <v>1101</v>
      </c>
    </row>
    <row r="342" spans="1:1">
      <c r="A342" s="6">
        <v>1622</v>
      </c>
    </row>
    <row r="343" spans="1:1">
      <c r="A343" s="6">
        <v>1645</v>
      </c>
    </row>
    <row r="344" spans="1:1">
      <c r="A344" s="6">
        <v>2138</v>
      </c>
    </row>
    <row r="345" spans="1:1">
      <c r="A345" s="6">
        <v>2483</v>
      </c>
    </row>
    <row r="346" spans="1:1">
      <c r="A346" s="6">
        <v>1017</v>
      </c>
    </row>
    <row r="347" spans="1:1">
      <c r="A347" s="6">
        <v>1288</v>
      </c>
    </row>
    <row r="348" spans="1:1">
      <c r="A348" s="6">
        <v>2305</v>
      </c>
    </row>
    <row r="349" spans="1:1">
      <c r="A349" s="6">
        <v>1313</v>
      </c>
    </row>
    <row r="350" spans="1:1">
      <c r="A350" s="6">
        <v>770</v>
      </c>
    </row>
    <row r="351" spans="1:1">
      <c r="A351" s="6">
        <v>1359</v>
      </c>
    </row>
    <row r="352" spans="1:1">
      <c r="A352" s="6">
        <v>1970</v>
      </c>
    </row>
    <row r="353" spans="1:1">
      <c r="A353" s="6">
        <v>997</v>
      </c>
    </row>
    <row r="354" spans="1:1">
      <c r="A354" s="6">
        <v>1808</v>
      </c>
    </row>
    <row r="355" spans="1:1">
      <c r="A355" s="6">
        <v>882</v>
      </c>
    </row>
    <row r="356" spans="1:1">
      <c r="A356" s="8">
        <v>244</v>
      </c>
    </row>
    <row r="357" spans="1:1">
      <c r="A357" s="8">
        <v>617</v>
      </c>
    </row>
    <row r="358" spans="1:1">
      <c r="A358" s="8">
        <v>469</v>
      </c>
    </row>
    <row r="359" spans="1:1">
      <c r="A359" s="8">
        <v>667</v>
      </c>
    </row>
    <row r="360" spans="1:1">
      <c r="A360" s="8">
        <v>783</v>
      </c>
    </row>
    <row r="361" spans="1:1">
      <c r="A361" s="8">
        <v>1266</v>
      </c>
    </row>
    <row r="362" spans="1:1">
      <c r="A362" s="8">
        <v>1487</v>
      </c>
    </row>
    <row r="363" spans="1:1">
      <c r="A363" s="8">
        <v>1266</v>
      </c>
    </row>
    <row r="364" spans="1:1">
      <c r="A364" s="8">
        <v>1812</v>
      </c>
    </row>
    <row r="365" spans="1:1">
      <c r="A365" s="8">
        <v>2704</v>
      </c>
    </row>
    <row r="366" spans="1:1">
      <c r="A366" s="8">
        <v>1561</v>
      </c>
    </row>
    <row r="367" spans="1:1">
      <c r="A367" s="8">
        <v>1525</v>
      </c>
    </row>
    <row r="368" spans="1:1">
      <c r="A368" s="8">
        <v>1580</v>
      </c>
    </row>
    <row r="369" spans="1:1">
      <c r="A369" s="8">
        <v>673</v>
      </c>
    </row>
    <row r="370" spans="1:1">
      <c r="A370" s="8">
        <v>2713</v>
      </c>
    </row>
    <row r="371" spans="1:1">
      <c r="A371" s="8">
        <v>1983</v>
      </c>
    </row>
    <row r="372" spans="1:1">
      <c r="A372" s="8">
        <v>1835</v>
      </c>
    </row>
    <row r="373" spans="1:1">
      <c r="A373" s="8">
        <v>1595</v>
      </c>
    </row>
    <row r="374" spans="1:1">
      <c r="A374" s="8">
        <v>1649</v>
      </c>
    </row>
    <row r="375" spans="1:1">
      <c r="A375" s="8">
        <v>1701</v>
      </c>
    </row>
    <row r="376" spans="1:1">
      <c r="A376" s="8">
        <v>1645</v>
      </c>
    </row>
    <row r="377" spans="1:1">
      <c r="A377" s="8">
        <v>1267</v>
      </c>
    </row>
    <row r="378" spans="1:1">
      <c r="A378" s="8">
        <v>2365</v>
      </c>
    </row>
    <row r="379" spans="1:1">
      <c r="A379" s="8">
        <v>1017</v>
      </c>
    </row>
    <row r="380" spans="1:1">
      <c r="A380" s="8">
        <v>959</v>
      </c>
    </row>
    <row r="381" spans="1:1">
      <c r="A381" s="8">
        <v>2305</v>
      </c>
    </row>
    <row r="382" spans="1:1">
      <c r="A382" s="8">
        <v>1566</v>
      </c>
    </row>
    <row r="383" spans="1:1">
      <c r="A383" s="8">
        <v>770</v>
      </c>
    </row>
    <row r="384" spans="1:1">
      <c r="A384" s="8">
        <v>1359</v>
      </c>
    </row>
    <row r="385" spans="1:1">
      <c r="A385" s="8">
        <v>1970</v>
      </c>
    </row>
    <row r="386" spans="1:1">
      <c r="A386" s="8">
        <v>997</v>
      </c>
    </row>
    <row r="387" spans="1:1">
      <c r="A387" s="8">
        <v>1744</v>
      </c>
    </row>
    <row r="388" spans="1:1">
      <c r="A388" s="8">
        <v>462</v>
      </c>
    </row>
    <row r="389" spans="1:1">
      <c r="A389" s="8">
        <v>363</v>
      </c>
    </row>
    <row r="390" spans="1:1">
      <c r="A390" s="8">
        <v>373</v>
      </c>
    </row>
    <row r="391" spans="1:1">
      <c r="A391" s="8">
        <v>363</v>
      </c>
    </row>
    <row r="392" spans="1:1">
      <c r="A392" s="8">
        <v>667</v>
      </c>
    </row>
    <row r="393" spans="1:1">
      <c r="A393" s="8">
        <v>477</v>
      </c>
    </row>
    <row r="394" spans="1:1">
      <c r="A394" s="8">
        <v>1266</v>
      </c>
    </row>
    <row r="395" spans="1:1">
      <c r="A395" s="8">
        <v>2168</v>
      </c>
    </row>
    <row r="396" spans="1:1">
      <c r="A396" s="8">
        <v>885</v>
      </c>
    </row>
    <row r="397" spans="1:1">
      <c r="A397" s="8">
        <v>1887</v>
      </c>
    </row>
    <row r="398" spans="1:1">
      <c r="A398" s="8">
        <v>2704</v>
      </c>
    </row>
    <row r="399" spans="1:1">
      <c r="A399" s="8">
        <v>1561</v>
      </c>
    </row>
    <row r="400" spans="1:1">
      <c r="A400" s="8">
        <v>1615</v>
      </c>
    </row>
    <row r="401" spans="1:1">
      <c r="A401" s="8">
        <v>1580</v>
      </c>
    </row>
    <row r="402" spans="1:1">
      <c r="A402" s="8">
        <v>696</v>
      </c>
    </row>
    <row r="403" spans="1:1">
      <c r="A403" s="8">
        <v>2713</v>
      </c>
    </row>
    <row r="404" spans="1:1">
      <c r="A404" s="8">
        <v>2810</v>
      </c>
    </row>
    <row r="405" spans="1:1">
      <c r="A405" s="8">
        <v>1835</v>
      </c>
    </row>
    <row r="406" spans="1:1">
      <c r="A406" s="8">
        <v>2171</v>
      </c>
    </row>
    <row r="407" spans="1:1">
      <c r="A407" s="8">
        <v>2038</v>
      </c>
    </row>
    <row r="408" spans="1:1">
      <c r="A408" s="8">
        <v>1701</v>
      </c>
    </row>
    <row r="409" spans="1:1">
      <c r="A409" s="8">
        <v>1645</v>
      </c>
    </row>
    <row r="410" spans="1:1">
      <c r="A410" s="8">
        <v>1267</v>
      </c>
    </row>
    <row r="411" spans="1:1">
      <c r="A411" s="8">
        <v>2246</v>
      </c>
    </row>
    <row r="412" spans="1:1">
      <c r="A412" s="8">
        <v>789</v>
      </c>
    </row>
    <row r="413" spans="1:1">
      <c r="A413" s="8">
        <v>1081</v>
      </c>
    </row>
    <row r="414" spans="1:1">
      <c r="A414" s="8">
        <v>2555</v>
      </c>
    </row>
    <row r="415" spans="1:1">
      <c r="A415" s="8">
        <v>1583</v>
      </c>
    </row>
    <row r="416" spans="1:1">
      <c r="A416" s="8">
        <v>770</v>
      </c>
    </row>
    <row r="417" spans="1:1">
      <c r="A417" s="8">
        <v>1133</v>
      </c>
    </row>
    <row r="418" spans="1:1">
      <c r="A418" s="8">
        <v>2828</v>
      </c>
    </row>
    <row r="419" spans="1:1">
      <c r="A419" s="8">
        <v>997</v>
      </c>
    </row>
    <row r="420" spans="1:1">
      <c r="A420" s="8">
        <v>1601</v>
      </c>
    </row>
    <row r="421" spans="1:1">
      <c r="A421" s="8">
        <v>462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A1121-4650-3140-8210-7ACBCE3C1FE3}">
  <dimension ref="A1:F421"/>
  <sheetViews>
    <sheetView workbookViewId="0">
      <selection activeCell="C1" sqref="C1:D15"/>
    </sheetView>
  </sheetViews>
  <sheetFormatPr defaultColWidth="11.42578125" defaultRowHeight="12.95"/>
  <cols>
    <col min="1" max="1" width="19.42578125" style="6" bestFit="1" customWidth="1"/>
    <col min="2" max="2" width="10.85546875" bestFit="1" customWidth="1"/>
    <col min="3" max="3" width="18.85546875" style="1" bestFit="1" customWidth="1"/>
    <col min="4" max="4" width="8.7109375" style="19" bestFit="1" customWidth="1"/>
    <col min="5" max="6" width="8.42578125" customWidth="1"/>
  </cols>
  <sheetData>
    <row r="1" spans="1:6">
      <c r="A1" s="1" t="s">
        <v>4</v>
      </c>
      <c r="C1" s="29" t="s">
        <v>30</v>
      </c>
      <c r="D1" s="30">
        <f>COUNT(A:A)</f>
        <v>420</v>
      </c>
      <c r="E1" s="6"/>
      <c r="F1" s="6"/>
    </row>
    <row r="2" spans="1:6">
      <c r="A2" s="6">
        <v>2</v>
      </c>
      <c r="C2" s="31" t="s">
        <v>31</v>
      </c>
      <c r="D2" s="32">
        <f>AVERAGE(A:A)</f>
        <v>4.0714285714285712</v>
      </c>
      <c r="E2" s="6"/>
      <c r="F2" s="6"/>
    </row>
    <row r="3" spans="1:6" ht="18">
      <c r="A3" s="6">
        <v>1</v>
      </c>
      <c r="C3" s="31" t="s">
        <v>32</v>
      </c>
      <c r="D3" s="32">
        <f>_xlfn.STDEV.P(A:A)</f>
        <v>3.0643328889697621</v>
      </c>
      <c r="E3" s="6"/>
      <c r="F3" s="6"/>
    </row>
    <row r="4" spans="1:6">
      <c r="A4" s="6">
        <v>2</v>
      </c>
      <c r="C4" s="31"/>
      <c r="D4" s="32"/>
      <c r="E4" s="6"/>
      <c r="F4" s="6"/>
    </row>
    <row r="5" spans="1:6">
      <c r="A5" s="6">
        <v>4</v>
      </c>
      <c r="C5" s="31" t="s">
        <v>33</v>
      </c>
      <c r="D5" s="34">
        <f>D3/SQRT(D1)</f>
        <v>0.14952413449420901</v>
      </c>
      <c r="E5" s="6"/>
      <c r="F5" s="6"/>
    </row>
    <row r="6" spans="1:6">
      <c r="A6" s="6">
        <v>5</v>
      </c>
      <c r="C6" s="31"/>
      <c r="D6" s="32"/>
      <c r="E6" s="6"/>
      <c r="F6" s="6"/>
    </row>
    <row r="7" spans="1:6">
      <c r="A7" s="6">
        <v>3</v>
      </c>
      <c r="C7" s="31" t="s">
        <v>34</v>
      </c>
      <c r="D7" s="34">
        <v>0.99</v>
      </c>
      <c r="E7" s="6"/>
      <c r="F7" s="6"/>
    </row>
    <row r="8" spans="1:6">
      <c r="A8" s="6">
        <v>5</v>
      </c>
      <c r="C8" s="31" t="s">
        <v>35</v>
      </c>
      <c r="D8" s="34">
        <v>0.01</v>
      </c>
      <c r="E8" s="6"/>
      <c r="F8" s="6"/>
    </row>
    <row r="9" spans="1:6">
      <c r="A9" s="6">
        <v>7</v>
      </c>
      <c r="C9" s="31"/>
      <c r="D9" s="32"/>
      <c r="E9" s="6"/>
      <c r="F9" s="6"/>
    </row>
    <row r="10" spans="1:6">
      <c r="A10" s="6">
        <v>1</v>
      </c>
      <c r="C10" s="31" t="s">
        <v>36</v>
      </c>
      <c r="D10" s="34">
        <f>-_xlfn.NORM.S.INV(D8/2)</f>
        <v>2.5758293035488999</v>
      </c>
      <c r="E10" s="6"/>
      <c r="F10" s="6"/>
    </row>
    <row r="11" spans="1:6">
      <c r="A11" s="6">
        <v>8</v>
      </c>
      <c r="C11" s="31"/>
      <c r="D11" s="32"/>
      <c r="E11" s="6"/>
      <c r="F11" s="6"/>
    </row>
    <row r="12" spans="1:6">
      <c r="A12" s="6">
        <v>3</v>
      </c>
      <c r="C12" s="31" t="s">
        <v>37</v>
      </c>
      <c r="D12" s="32">
        <f>D10*D5</f>
        <v>0.38514864721797043</v>
      </c>
      <c r="E12" s="6"/>
      <c r="F12" s="6"/>
    </row>
    <row r="13" spans="1:6">
      <c r="A13" s="6">
        <v>5</v>
      </c>
      <c r="C13" s="31"/>
      <c r="D13" s="32"/>
      <c r="E13" s="6"/>
      <c r="F13" s="6"/>
    </row>
    <row r="14" spans="1:6">
      <c r="A14" s="6">
        <v>5</v>
      </c>
      <c r="C14" s="31" t="s">
        <v>38</v>
      </c>
      <c r="D14" s="34">
        <f>D2-D12</f>
        <v>3.6862799242106008</v>
      </c>
      <c r="E14" s="6"/>
      <c r="F14" s="6"/>
    </row>
    <row r="15" spans="1:6" ht="14.1" thickBot="1">
      <c r="A15" s="8">
        <v>7</v>
      </c>
      <c r="C15" s="33" t="s">
        <v>39</v>
      </c>
      <c r="D15" s="35">
        <f>D2+D12</f>
        <v>4.456577218646542</v>
      </c>
      <c r="E15" s="6"/>
      <c r="F15" s="6"/>
    </row>
    <row r="16" spans="1:6">
      <c r="A16" s="8">
        <v>2</v>
      </c>
      <c r="C16" s="6"/>
      <c r="D16" s="6"/>
      <c r="E16" s="6"/>
      <c r="F16" s="6"/>
    </row>
    <row r="17" spans="1:6">
      <c r="A17" s="8">
        <v>5</v>
      </c>
      <c r="C17" s="6"/>
      <c r="D17" s="6"/>
      <c r="E17" s="6"/>
      <c r="F17" s="6"/>
    </row>
    <row r="18" spans="1:6">
      <c r="A18" s="8">
        <v>4</v>
      </c>
    </row>
    <row r="19" spans="1:6">
      <c r="A19" s="8">
        <v>6</v>
      </c>
    </row>
    <row r="20" spans="1:6">
      <c r="A20" s="8">
        <v>1</v>
      </c>
    </row>
    <row r="21" spans="1:6">
      <c r="A21" s="8">
        <v>6</v>
      </c>
    </row>
    <row r="22" spans="1:6">
      <c r="A22" s="8">
        <v>3</v>
      </c>
    </row>
    <row r="23" spans="1:6">
      <c r="A23" s="8">
        <v>5</v>
      </c>
    </row>
    <row r="24" spans="1:6">
      <c r="A24" s="8">
        <v>6</v>
      </c>
    </row>
    <row r="25" spans="1:6">
      <c r="A25" s="8">
        <v>6</v>
      </c>
    </row>
    <row r="26" spans="1:6">
      <c r="A26" s="8">
        <v>1</v>
      </c>
    </row>
    <row r="27" spans="1:6">
      <c r="A27" s="8">
        <v>1</v>
      </c>
    </row>
    <row r="28" spans="1:6">
      <c r="A28" s="8">
        <v>4</v>
      </c>
    </row>
    <row r="29" spans="1:6">
      <c r="A29" s="8">
        <v>5</v>
      </c>
    </row>
    <row r="30" spans="1:6">
      <c r="A30" s="6">
        <v>1</v>
      </c>
    </row>
    <row r="31" spans="1:6">
      <c r="A31" s="6">
        <v>2</v>
      </c>
    </row>
    <row r="32" spans="1:6">
      <c r="A32" s="6">
        <v>3</v>
      </c>
    </row>
    <row r="33" spans="1:1">
      <c r="A33" s="8">
        <v>6</v>
      </c>
    </row>
    <row r="34" spans="1:1">
      <c r="A34" s="8">
        <v>4</v>
      </c>
    </row>
    <row r="35" spans="1:1">
      <c r="A35" s="8">
        <v>5</v>
      </c>
    </row>
    <row r="36" spans="1:1">
      <c r="A36" s="8">
        <v>3</v>
      </c>
    </row>
    <row r="37" spans="1:1">
      <c r="A37" s="8">
        <v>7</v>
      </c>
    </row>
    <row r="38" spans="1:1">
      <c r="A38" s="8">
        <v>0</v>
      </c>
    </row>
    <row r="39" spans="1:1">
      <c r="A39" s="8">
        <v>1</v>
      </c>
    </row>
    <row r="40" spans="1:1">
      <c r="A40" s="8">
        <v>2</v>
      </c>
    </row>
    <row r="41" spans="1:1">
      <c r="A41" s="8">
        <v>6</v>
      </c>
    </row>
    <row r="42" spans="1:1">
      <c r="A42" s="8">
        <v>7</v>
      </c>
    </row>
    <row r="43" spans="1:1">
      <c r="A43" s="8">
        <v>4</v>
      </c>
    </row>
    <row r="44" spans="1:1">
      <c r="A44" s="8">
        <v>2</v>
      </c>
    </row>
    <row r="45" spans="1:1">
      <c r="A45" s="8">
        <v>12</v>
      </c>
    </row>
    <row r="46" spans="1:1">
      <c r="A46" s="8">
        <v>1</v>
      </c>
    </row>
    <row r="47" spans="1:1">
      <c r="A47" s="8">
        <v>2</v>
      </c>
    </row>
    <row r="48" spans="1:1">
      <c r="A48" s="8">
        <v>3</v>
      </c>
    </row>
    <row r="49" spans="1:1">
      <c r="A49" s="8">
        <v>7</v>
      </c>
    </row>
    <row r="50" spans="1:1">
      <c r="A50" s="8">
        <v>5</v>
      </c>
    </row>
    <row r="51" spans="1:1">
      <c r="A51" s="8">
        <v>3</v>
      </c>
    </row>
    <row r="52" spans="1:1">
      <c r="A52" s="8">
        <v>2</v>
      </c>
    </row>
    <row r="53" spans="1:1">
      <c r="A53" s="8">
        <v>9</v>
      </c>
    </row>
    <row r="54" spans="1:1">
      <c r="A54" s="8">
        <v>0</v>
      </c>
    </row>
    <row r="55" spans="1:1">
      <c r="A55" s="8">
        <v>3</v>
      </c>
    </row>
    <row r="56" spans="1:1">
      <c r="A56" s="8">
        <v>1</v>
      </c>
    </row>
    <row r="57" spans="1:1">
      <c r="A57" s="8">
        <v>6</v>
      </c>
    </row>
    <row r="58" spans="1:1">
      <c r="A58" s="8">
        <v>1</v>
      </c>
    </row>
    <row r="59" spans="1:1">
      <c r="A59" s="8">
        <v>3</v>
      </c>
    </row>
    <row r="60" spans="1:1">
      <c r="A60" s="8">
        <v>6</v>
      </c>
    </row>
    <row r="61" spans="1:1">
      <c r="A61" s="8">
        <v>6</v>
      </c>
    </row>
    <row r="62" spans="1:1">
      <c r="A62" s="8">
        <v>1</v>
      </c>
    </row>
    <row r="63" spans="1:1">
      <c r="A63" s="8">
        <v>0</v>
      </c>
    </row>
    <row r="64" spans="1:1">
      <c r="A64" s="8">
        <v>4</v>
      </c>
    </row>
    <row r="65" spans="1:1">
      <c r="A65" s="8">
        <v>5</v>
      </c>
    </row>
    <row r="66" spans="1:1">
      <c r="A66" s="8">
        <v>1</v>
      </c>
    </row>
    <row r="67" spans="1:1">
      <c r="A67" s="8">
        <v>3</v>
      </c>
    </row>
    <row r="68" spans="1:1">
      <c r="A68" s="8">
        <v>1</v>
      </c>
    </row>
    <row r="69" spans="1:1">
      <c r="A69" s="8">
        <v>3</v>
      </c>
    </row>
    <row r="70" spans="1:1">
      <c r="A70" s="8">
        <v>1</v>
      </c>
    </row>
    <row r="71" spans="1:1">
      <c r="A71" s="8">
        <v>9</v>
      </c>
    </row>
    <row r="72" spans="1:1">
      <c r="A72" s="8">
        <v>3</v>
      </c>
    </row>
    <row r="73" spans="1:1">
      <c r="A73" s="8">
        <v>7</v>
      </c>
    </row>
    <row r="74" spans="1:1">
      <c r="A74" s="8">
        <v>0</v>
      </c>
    </row>
    <row r="75" spans="1:1">
      <c r="A75" s="8">
        <v>0</v>
      </c>
    </row>
    <row r="76" spans="1:1">
      <c r="A76" s="8">
        <v>3</v>
      </c>
    </row>
    <row r="77" spans="1:1">
      <c r="A77" s="8">
        <v>2</v>
      </c>
    </row>
    <row r="78" spans="1:1">
      <c r="A78" s="8">
        <v>5</v>
      </c>
    </row>
    <row r="79" spans="1:1">
      <c r="A79" s="8">
        <v>1</v>
      </c>
    </row>
    <row r="80" spans="1:1">
      <c r="A80" s="8">
        <v>1</v>
      </c>
    </row>
    <row r="81" spans="1:1">
      <c r="A81" s="8">
        <v>23</v>
      </c>
    </row>
    <row r="82" spans="1:1">
      <c r="A82" s="8">
        <v>0</v>
      </c>
    </row>
    <row r="83" spans="1:1">
      <c r="A83" s="8">
        <v>2</v>
      </c>
    </row>
    <row r="84" spans="1:1">
      <c r="A84" s="8">
        <v>3</v>
      </c>
    </row>
    <row r="85" spans="1:1">
      <c r="A85" s="8">
        <v>7</v>
      </c>
    </row>
    <row r="86" spans="1:1">
      <c r="A86" s="8">
        <v>3</v>
      </c>
    </row>
    <row r="87" spans="1:1">
      <c r="A87" s="8">
        <v>5</v>
      </c>
    </row>
    <row r="88" spans="1:1">
      <c r="A88" s="8">
        <v>0</v>
      </c>
    </row>
    <row r="89" spans="1:1">
      <c r="A89" s="8">
        <v>15</v>
      </c>
    </row>
    <row r="90" spans="1:1">
      <c r="A90" s="8">
        <v>0</v>
      </c>
    </row>
    <row r="91" spans="1:1">
      <c r="A91" s="8">
        <v>2</v>
      </c>
    </row>
    <row r="92" spans="1:1">
      <c r="A92" s="8">
        <v>1</v>
      </c>
    </row>
    <row r="93" spans="1:1">
      <c r="A93" s="8">
        <v>6</v>
      </c>
    </row>
    <row r="94" spans="1:1">
      <c r="A94" s="8">
        <v>0</v>
      </c>
    </row>
    <row r="95" spans="1:1">
      <c r="A95" s="8">
        <v>3</v>
      </c>
    </row>
    <row r="96" spans="1:1">
      <c r="A96" s="8">
        <v>6</v>
      </c>
    </row>
    <row r="97" spans="1:1">
      <c r="A97" s="8">
        <v>6</v>
      </c>
    </row>
    <row r="98" spans="1:1">
      <c r="A98" s="8">
        <v>0</v>
      </c>
    </row>
    <row r="99" spans="1:1">
      <c r="A99" s="8">
        <v>0</v>
      </c>
    </row>
    <row r="100" spans="1:1">
      <c r="A100" s="8">
        <v>5</v>
      </c>
    </row>
    <row r="101" spans="1:1">
      <c r="A101" s="8">
        <v>9</v>
      </c>
    </row>
    <row r="102" spans="1:1">
      <c r="A102" s="8">
        <v>1</v>
      </c>
    </row>
    <row r="103" spans="1:1">
      <c r="A103" s="8">
        <v>1</v>
      </c>
    </row>
    <row r="104" spans="1:1">
      <c r="A104" s="8">
        <v>1</v>
      </c>
    </row>
    <row r="105" spans="1:1">
      <c r="A105" s="8">
        <v>1</v>
      </c>
    </row>
    <row r="106" spans="1:1">
      <c r="A106" s="8">
        <v>0</v>
      </c>
    </row>
    <row r="107" spans="1:1">
      <c r="A107" s="8">
        <v>9</v>
      </c>
    </row>
    <row r="108" spans="1:1">
      <c r="A108" s="8">
        <v>2</v>
      </c>
    </row>
    <row r="109" spans="1:1">
      <c r="A109" s="8">
        <v>12</v>
      </c>
    </row>
    <row r="110" spans="1:1">
      <c r="A110" s="6">
        <v>4</v>
      </c>
    </row>
    <row r="111" spans="1:1">
      <c r="A111" s="6">
        <v>4</v>
      </c>
    </row>
    <row r="112" spans="1:1">
      <c r="A112" s="6">
        <v>7</v>
      </c>
    </row>
    <row r="113" spans="1:1">
      <c r="A113" s="6">
        <v>2</v>
      </c>
    </row>
    <row r="114" spans="1:1">
      <c r="A114" s="6">
        <v>2</v>
      </c>
    </row>
    <row r="115" spans="1:1">
      <c r="A115" s="6">
        <v>7</v>
      </c>
    </row>
    <row r="116" spans="1:1">
      <c r="A116" s="6">
        <v>5</v>
      </c>
    </row>
    <row r="117" spans="1:1">
      <c r="A117" s="6">
        <v>6</v>
      </c>
    </row>
    <row r="118" spans="1:1">
      <c r="A118" s="6">
        <v>5</v>
      </c>
    </row>
    <row r="119" spans="1:1">
      <c r="A119" s="6">
        <v>5</v>
      </c>
    </row>
    <row r="120" spans="1:1">
      <c r="A120" s="6">
        <v>4</v>
      </c>
    </row>
    <row r="121" spans="1:1">
      <c r="A121" s="6">
        <v>8</v>
      </c>
    </row>
    <row r="122" spans="1:1">
      <c r="A122" s="6">
        <v>6</v>
      </c>
    </row>
    <row r="123" spans="1:1">
      <c r="A123" s="6">
        <v>3</v>
      </c>
    </row>
    <row r="124" spans="1:1">
      <c r="A124" s="6">
        <v>2</v>
      </c>
    </row>
    <row r="125" spans="1:1">
      <c r="A125" s="6">
        <v>6</v>
      </c>
    </row>
    <row r="126" spans="1:1">
      <c r="A126" s="6">
        <v>8</v>
      </c>
    </row>
    <row r="127" spans="1:1">
      <c r="A127" s="6">
        <v>5</v>
      </c>
    </row>
    <row r="128" spans="1:1">
      <c r="A128" s="6">
        <v>4</v>
      </c>
    </row>
    <row r="129" spans="1:1">
      <c r="A129" s="6">
        <v>2</v>
      </c>
    </row>
    <row r="130" spans="1:1">
      <c r="A130" s="6">
        <v>5</v>
      </c>
    </row>
    <row r="131" spans="1:1">
      <c r="A131" s="6">
        <v>2</v>
      </c>
    </row>
    <row r="132" spans="1:1">
      <c r="A132" s="6">
        <v>4</v>
      </c>
    </row>
    <row r="133" spans="1:1">
      <c r="A133" s="6">
        <v>4</v>
      </c>
    </row>
    <row r="134" spans="1:1">
      <c r="A134" s="6">
        <v>6</v>
      </c>
    </row>
    <row r="135" spans="1:1">
      <c r="A135" s="6">
        <v>2</v>
      </c>
    </row>
    <row r="136" spans="1:1">
      <c r="A136" s="6">
        <v>4</v>
      </c>
    </row>
    <row r="137" spans="1:1">
      <c r="A137" s="6">
        <v>4</v>
      </c>
    </row>
    <row r="138" spans="1:1">
      <c r="A138" s="6">
        <v>4</v>
      </c>
    </row>
    <row r="139" spans="1:1">
      <c r="A139" s="6">
        <v>6</v>
      </c>
    </row>
    <row r="140" spans="1:1">
      <c r="A140" s="6">
        <v>3</v>
      </c>
    </row>
    <row r="141" spans="1:1">
      <c r="A141" s="6">
        <v>8</v>
      </c>
    </row>
    <row r="142" spans="1:1">
      <c r="A142" s="6">
        <v>7</v>
      </c>
    </row>
    <row r="143" spans="1:1">
      <c r="A143" s="6">
        <v>5</v>
      </c>
    </row>
    <row r="144" spans="1:1">
      <c r="A144" s="6">
        <v>5</v>
      </c>
    </row>
    <row r="145" spans="1:1">
      <c r="A145" s="6">
        <v>4</v>
      </c>
    </row>
    <row r="146" spans="1:1">
      <c r="A146" s="6">
        <v>4</v>
      </c>
    </row>
    <row r="147" spans="1:1">
      <c r="A147" s="8">
        <v>6</v>
      </c>
    </row>
    <row r="148" spans="1:1">
      <c r="A148" s="8">
        <v>0</v>
      </c>
    </row>
    <row r="149" spans="1:1">
      <c r="A149" s="8">
        <v>8</v>
      </c>
    </row>
    <row r="150" spans="1:1">
      <c r="A150" s="8">
        <v>1</v>
      </c>
    </row>
    <row r="151" spans="1:1">
      <c r="A151" s="8">
        <v>2</v>
      </c>
    </row>
    <row r="152" spans="1:1">
      <c r="A152" s="8">
        <v>5</v>
      </c>
    </row>
    <row r="153" spans="1:1">
      <c r="A153" s="8">
        <v>7</v>
      </c>
    </row>
    <row r="154" spans="1:1">
      <c r="A154" s="8">
        <v>3</v>
      </c>
    </row>
    <row r="155" spans="1:1">
      <c r="A155" s="8">
        <v>5</v>
      </c>
    </row>
    <row r="156" spans="1:1">
      <c r="A156" s="8">
        <v>5</v>
      </c>
    </row>
    <row r="157" spans="1:1">
      <c r="A157" s="8">
        <v>0</v>
      </c>
    </row>
    <row r="158" spans="1:1">
      <c r="A158" s="8">
        <v>5</v>
      </c>
    </row>
    <row r="159" spans="1:1">
      <c r="A159" s="8">
        <v>6</v>
      </c>
    </row>
    <row r="160" spans="1:1">
      <c r="A160" s="8">
        <v>3</v>
      </c>
    </row>
    <row r="161" spans="1:1">
      <c r="A161" s="8">
        <v>2</v>
      </c>
    </row>
    <row r="162" spans="1:1">
      <c r="A162" s="8">
        <v>7</v>
      </c>
    </row>
    <row r="163" spans="1:1">
      <c r="A163" s="8">
        <v>4</v>
      </c>
    </row>
    <row r="164" spans="1:1">
      <c r="A164" s="8">
        <v>5</v>
      </c>
    </row>
    <row r="165" spans="1:1">
      <c r="A165" s="8">
        <v>1</v>
      </c>
    </row>
    <row r="166" spans="1:1">
      <c r="A166" s="8">
        <v>2</v>
      </c>
    </row>
    <row r="167" spans="1:1">
      <c r="A167" s="8">
        <v>5</v>
      </c>
    </row>
    <row r="168" spans="1:1">
      <c r="A168" s="8">
        <v>2</v>
      </c>
    </row>
    <row r="169" spans="1:1">
      <c r="A169" s="8">
        <v>0</v>
      </c>
    </row>
    <row r="170" spans="1:1">
      <c r="A170" s="8">
        <v>7</v>
      </c>
    </row>
    <row r="171" spans="1:1">
      <c r="A171" s="8">
        <v>6</v>
      </c>
    </row>
    <row r="172" spans="1:1">
      <c r="A172" s="8">
        <v>2</v>
      </c>
    </row>
    <row r="173" spans="1:1">
      <c r="A173" s="8">
        <v>5</v>
      </c>
    </row>
    <row r="174" spans="1:1">
      <c r="A174" s="8">
        <v>4</v>
      </c>
    </row>
    <row r="175" spans="1:1">
      <c r="A175" s="8">
        <v>1</v>
      </c>
    </row>
    <row r="176" spans="1:1">
      <c r="A176" s="8">
        <v>6</v>
      </c>
    </row>
    <row r="177" spans="1:1">
      <c r="A177" s="8">
        <v>0</v>
      </c>
    </row>
    <row r="178" spans="1:1">
      <c r="A178" s="8">
        <v>5</v>
      </c>
    </row>
    <row r="179" spans="1:1">
      <c r="A179" s="8">
        <v>1</v>
      </c>
    </row>
    <row r="180" spans="1:1">
      <c r="A180" s="8">
        <v>0</v>
      </c>
    </row>
    <row r="181" spans="1:1">
      <c r="A181" s="8">
        <v>0</v>
      </c>
    </row>
    <row r="182" spans="1:1">
      <c r="A182" s="8">
        <v>4</v>
      </c>
    </row>
    <row r="183" spans="1:1">
      <c r="A183" s="8">
        <v>0</v>
      </c>
    </row>
    <row r="184" spans="1:1">
      <c r="A184" s="8">
        <v>4</v>
      </c>
    </row>
    <row r="185" spans="1:1">
      <c r="A185" s="8">
        <v>0</v>
      </c>
    </row>
    <row r="186" spans="1:1">
      <c r="A186" s="8">
        <v>11</v>
      </c>
    </row>
    <row r="187" spans="1:1">
      <c r="A187" s="8">
        <v>0</v>
      </c>
    </row>
    <row r="188" spans="1:1">
      <c r="A188" s="8">
        <v>2</v>
      </c>
    </row>
    <row r="189" spans="1:1">
      <c r="A189" s="8">
        <v>8</v>
      </c>
    </row>
    <row r="190" spans="1:1">
      <c r="A190" s="8">
        <v>6</v>
      </c>
    </row>
    <row r="191" spans="1:1">
      <c r="A191" s="8">
        <v>3</v>
      </c>
    </row>
    <row r="192" spans="1:1">
      <c r="A192" s="8">
        <v>5</v>
      </c>
    </row>
    <row r="193" spans="1:1">
      <c r="A193" s="8">
        <v>5</v>
      </c>
    </row>
    <row r="194" spans="1:1">
      <c r="A194" s="8">
        <v>0</v>
      </c>
    </row>
    <row r="195" spans="1:1">
      <c r="A195" s="8">
        <v>5</v>
      </c>
    </row>
    <row r="196" spans="1:1">
      <c r="A196" s="8">
        <v>6</v>
      </c>
    </row>
    <row r="197" spans="1:1">
      <c r="A197" s="8">
        <v>3</v>
      </c>
    </row>
    <row r="198" spans="1:1">
      <c r="A198" s="8">
        <v>2</v>
      </c>
    </row>
    <row r="199" spans="1:1">
      <c r="A199" s="8">
        <v>5</v>
      </c>
    </row>
    <row r="200" spans="1:1">
      <c r="A200" s="8">
        <v>1</v>
      </c>
    </row>
    <row r="201" spans="1:1">
      <c r="A201" s="8">
        <v>5</v>
      </c>
    </row>
    <row r="202" spans="1:1">
      <c r="A202" s="8">
        <v>1</v>
      </c>
    </row>
    <row r="203" spans="1:1">
      <c r="A203" s="8">
        <v>2</v>
      </c>
    </row>
    <row r="204" spans="1:1">
      <c r="A204" s="8">
        <v>1</v>
      </c>
    </row>
    <row r="205" spans="1:1">
      <c r="A205" s="8">
        <v>2</v>
      </c>
    </row>
    <row r="206" spans="1:1">
      <c r="A206" s="8">
        <v>0</v>
      </c>
    </row>
    <row r="207" spans="1:1">
      <c r="A207" s="8">
        <v>7</v>
      </c>
    </row>
    <row r="208" spans="1:1">
      <c r="A208" s="8">
        <v>2</v>
      </c>
    </row>
    <row r="209" spans="1:1">
      <c r="A209" s="8">
        <v>1</v>
      </c>
    </row>
    <row r="210" spans="1:1">
      <c r="A210" s="8">
        <v>0</v>
      </c>
    </row>
    <row r="211" spans="1:1">
      <c r="A211" s="8">
        <v>6</v>
      </c>
    </row>
    <row r="212" spans="1:1">
      <c r="A212" s="8">
        <v>1</v>
      </c>
    </row>
    <row r="213" spans="1:1">
      <c r="A213" s="8">
        <v>11</v>
      </c>
    </row>
    <row r="214" spans="1:1">
      <c r="A214" s="8">
        <v>0</v>
      </c>
    </row>
    <row r="215" spans="1:1">
      <c r="A215" s="8">
        <v>6</v>
      </c>
    </row>
    <row r="216" spans="1:1">
      <c r="A216" s="8">
        <v>0</v>
      </c>
    </row>
    <row r="217" spans="1:1">
      <c r="A217" s="8">
        <v>0</v>
      </c>
    </row>
    <row r="218" spans="1:1">
      <c r="A218" s="8">
        <v>0</v>
      </c>
    </row>
    <row r="219" spans="1:1">
      <c r="A219" s="8">
        <v>4</v>
      </c>
    </row>
    <row r="220" spans="1:1">
      <c r="A220" s="8">
        <v>0</v>
      </c>
    </row>
    <row r="221" spans="1:1">
      <c r="A221" s="6">
        <v>0</v>
      </c>
    </row>
    <row r="222" spans="1:1">
      <c r="A222" s="6">
        <v>2</v>
      </c>
    </row>
    <row r="223" spans="1:1">
      <c r="A223" s="6">
        <v>3</v>
      </c>
    </row>
    <row r="224" spans="1:1">
      <c r="A224" s="6">
        <v>4</v>
      </c>
    </row>
    <row r="225" spans="1:1">
      <c r="A225" s="6">
        <v>6</v>
      </c>
    </row>
    <row r="226" spans="1:1">
      <c r="A226" s="6">
        <v>8</v>
      </c>
    </row>
    <row r="227" spans="1:1">
      <c r="A227" s="6">
        <v>6</v>
      </c>
    </row>
    <row r="228" spans="1:1">
      <c r="A228" s="6">
        <v>3</v>
      </c>
    </row>
    <row r="229" spans="1:1">
      <c r="A229" s="6">
        <v>4</v>
      </c>
    </row>
    <row r="230" spans="1:1">
      <c r="A230" s="6">
        <v>5</v>
      </c>
    </row>
    <row r="231" spans="1:1">
      <c r="A231" s="6">
        <v>1</v>
      </c>
    </row>
    <row r="232" spans="1:1">
      <c r="A232" s="6">
        <v>1</v>
      </c>
    </row>
    <row r="233" spans="1:1">
      <c r="A233" s="6">
        <v>2</v>
      </c>
    </row>
    <row r="234" spans="1:1">
      <c r="A234" s="6">
        <v>4</v>
      </c>
    </row>
    <row r="235" spans="1:1">
      <c r="A235" s="6">
        <v>4</v>
      </c>
    </row>
    <row r="236" spans="1:1">
      <c r="A236" s="6">
        <v>2</v>
      </c>
    </row>
    <row r="237" spans="1:1">
      <c r="A237" s="6">
        <v>4</v>
      </c>
    </row>
    <row r="238" spans="1:1">
      <c r="A238" s="6">
        <v>2</v>
      </c>
    </row>
    <row r="239" spans="1:1">
      <c r="A239" s="6">
        <v>6</v>
      </c>
    </row>
    <row r="240" spans="1:1">
      <c r="A240" s="6">
        <v>1</v>
      </c>
    </row>
    <row r="241" spans="1:1">
      <c r="A241" s="6">
        <v>5</v>
      </c>
    </row>
    <row r="242" spans="1:1">
      <c r="A242" s="6">
        <v>5</v>
      </c>
    </row>
    <row r="243" spans="1:1">
      <c r="A243" s="6">
        <v>5</v>
      </c>
    </row>
    <row r="244" spans="1:1">
      <c r="A244" s="6">
        <v>7</v>
      </c>
    </row>
    <row r="245" spans="1:1">
      <c r="A245" s="6">
        <v>4</v>
      </c>
    </row>
    <row r="246" spans="1:1">
      <c r="A246" s="6">
        <v>4</v>
      </c>
    </row>
    <row r="247" spans="1:1">
      <c r="A247" s="6">
        <v>5</v>
      </c>
    </row>
    <row r="248" spans="1:1">
      <c r="A248" s="6">
        <v>2</v>
      </c>
    </row>
    <row r="249" spans="1:1">
      <c r="A249" s="6">
        <v>5</v>
      </c>
    </row>
    <row r="250" spans="1:1">
      <c r="A250" s="6">
        <v>7</v>
      </c>
    </row>
    <row r="251" spans="1:1">
      <c r="A251" s="6">
        <v>5</v>
      </c>
    </row>
    <row r="252" spans="1:1">
      <c r="A252" s="6">
        <v>4</v>
      </c>
    </row>
    <row r="253" spans="1:1">
      <c r="A253" s="6">
        <v>1</v>
      </c>
    </row>
    <row r="254" spans="1:1">
      <c r="A254" s="6">
        <v>5</v>
      </c>
    </row>
    <row r="255" spans="1:1">
      <c r="A255" s="8">
        <v>0</v>
      </c>
    </row>
    <row r="256" spans="1:1">
      <c r="A256" s="8">
        <v>2</v>
      </c>
    </row>
    <row r="257" spans="1:1">
      <c r="A257" s="8">
        <v>3</v>
      </c>
    </row>
    <row r="258" spans="1:1">
      <c r="A258" s="8">
        <v>7</v>
      </c>
    </row>
    <row r="259" spans="1:1">
      <c r="A259" s="8">
        <v>9</v>
      </c>
    </row>
    <row r="260" spans="1:1">
      <c r="A260" s="8">
        <v>12</v>
      </c>
    </row>
    <row r="261" spans="1:1">
      <c r="A261" s="8">
        <v>6</v>
      </c>
    </row>
    <row r="262" spans="1:1">
      <c r="A262" s="8">
        <v>0</v>
      </c>
    </row>
    <row r="263" spans="1:1">
      <c r="A263" s="8">
        <v>5</v>
      </c>
    </row>
    <row r="264" spans="1:1">
      <c r="A264" s="8">
        <v>9</v>
      </c>
    </row>
    <row r="265" spans="1:1">
      <c r="A265" s="8">
        <v>0</v>
      </c>
    </row>
    <row r="266" spans="1:1">
      <c r="A266" s="8">
        <v>1</v>
      </c>
    </row>
    <row r="267" spans="1:1">
      <c r="A267" s="8">
        <v>3</v>
      </c>
    </row>
    <row r="268" spans="1:1">
      <c r="A268" s="8">
        <v>4</v>
      </c>
    </row>
    <row r="269" spans="1:1">
      <c r="A269" s="8">
        <v>1</v>
      </c>
    </row>
    <row r="270" spans="1:1">
      <c r="A270" s="8">
        <v>2</v>
      </c>
    </row>
    <row r="271" spans="1:1">
      <c r="A271" s="8">
        <v>4</v>
      </c>
    </row>
    <row r="272" spans="1:1">
      <c r="A272" s="8">
        <v>2</v>
      </c>
    </row>
    <row r="273" spans="1:1">
      <c r="A273" s="8">
        <v>6</v>
      </c>
    </row>
    <row r="274" spans="1:1">
      <c r="A274" s="8">
        <v>1</v>
      </c>
    </row>
    <row r="275" spans="1:1">
      <c r="A275" s="8">
        <v>5</v>
      </c>
    </row>
    <row r="276" spans="1:1">
      <c r="A276" s="8">
        <v>1</v>
      </c>
    </row>
    <row r="277" spans="1:1">
      <c r="A277" s="8">
        <v>5</v>
      </c>
    </row>
    <row r="278" spans="1:1">
      <c r="A278" s="8">
        <v>7</v>
      </c>
    </row>
    <row r="279" spans="1:1">
      <c r="A279" s="8">
        <v>4</v>
      </c>
    </row>
    <row r="280" spans="1:1">
      <c r="A280" s="8">
        <v>6</v>
      </c>
    </row>
    <row r="281" spans="1:1">
      <c r="A281" s="8">
        <v>8</v>
      </c>
    </row>
    <row r="282" spans="1:1">
      <c r="A282" s="8">
        <v>3</v>
      </c>
    </row>
    <row r="283" spans="1:1">
      <c r="A283" s="8">
        <v>7</v>
      </c>
    </row>
    <row r="284" spans="1:1">
      <c r="A284" s="8">
        <v>4</v>
      </c>
    </row>
    <row r="285" spans="1:1">
      <c r="A285" s="8">
        <v>7</v>
      </c>
    </row>
    <row r="286" spans="1:1">
      <c r="A286" s="8">
        <v>4</v>
      </c>
    </row>
    <row r="287" spans="1:1">
      <c r="A287" s="8">
        <v>0</v>
      </c>
    </row>
    <row r="288" spans="1:1">
      <c r="A288" s="8">
        <v>0</v>
      </c>
    </row>
    <row r="289" spans="1:1">
      <c r="A289" s="8">
        <v>0</v>
      </c>
    </row>
    <row r="290" spans="1:1">
      <c r="A290" s="8">
        <v>3</v>
      </c>
    </row>
    <row r="291" spans="1:1">
      <c r="A291" s="8">
        <v>3</v>
      </c>
    </row>
    <row r="292" spans="1:1">
      <c r="A292" s="8">
        <v>6</v>
      </c>
    </row>
    <row r="293" spans="1:1">
      <c r="A293" s="8">
        <v>9</v>
      </c>
    </row>
    <row r="294" spans="1:1">
      <c r="A294" s="8">
        <v>14</v>
      </c>
    </row>
    <row r="295" spans="1:1">
      <c r="A295" s="8">
        <v>4</v>
      </c>
    </row>
    <row r="296" spans="1:1">
      <c r="A296" s="8">
        <v>0</v>
      </c>
    </row>
    <row r="297" spans="1:1">
      <c r="A297" s="8">
        <v>5</v>
      </c>
    </row>
    <row r="298" spans="1:1">
      <c r="A298" s="8">
        <v>9</v>
      </c>
    </row>
    <row r="299" spans="1:1">
      <c r="A299" s="8">
        <v>0</v>
      </c>
    </row>
    <row r="300" spans="1:1">
      <c r="A300" s="8">
        <v>0</v>
      </c>
    </row>
    <row r="301" spans="1:1">
      <c r="A301" s="8">
        <v>2</v>
      </c>
    </row>
    <row r="302" spans="1:1">
      <c r="A302" s="8">
        <v>5</v>
      </c>
    </row>
    <row r="303" spans="1:1">
      <c r="A303" s="8">
        <v>0</v>
      </c>
    </row>
    <row r="304" spans="1:1">
      <c r="A304" s="8">
        <v>2</v>
      </c>
    </row>
    <row r="305" spans="1:1">
      <c r="A305" s="8">
        <v>0</v>
      </c>
    </row>
    <row r="306" spans="1:1">
      <c r="A306" s="8">
        <v>2</v>
      </c>
    </row>
    <row r="307" spans="1:1">
      <c r="A307" s="8">
        <v>6</v>
      </c>
    </row>
    <row r="308" spans="1:1">
      <c r="A308" s="8">
        <v>1</v>
      </c>
    </row>
    <row r="309" spans="1:1">
      <c r="A309" s="8">
        <v>8</v>
      </c>
    </row>
    <row r="310" spans="1:1">
      <c r="A310" s="8">
        <v>0</v>
      </c>
    </row>
    <row r="311" spans="1:1">
      <c r="A311" s="8">
        <v>9</v>
      </c>
    </row>
    <row r="312" spans="1:1">
      <c r="A312" s="8">
        <v>7</v>
      </c>
    </row>
    <row r="313" spans="1:1">
      <c r="A313" s="8">
        <v>4</v>
      </c>
    </row>
    <row r="314" spans="1:1">
      <c r="A314" s="8">
        <v>7</v>
      </c>
    </row>
    <row r="315" spans="1:1">
      <c r="A315" s="8">
        <v>12</v>
      </c>
    </row>
    <row r="316" spans="1:1">
      <c r="A316" s="8">
        <v>3</v>
      </c>
    </row>
    <row r="317" spans="1:1">
      <c r="A317" s="8">
        <v>6</v>
      </c>
    </row>
    <row r="318" spans="1:1">
      <c r="A318" s="8">
        <v>4</v>
      </c>
    </row>
    <row r="319" spans="1:1">
      <c r="A319" s="8">
        <v>6</v>
      </c>
    </row>
    <row r="320" spans="1:1">
      <c r="A320" s="8">
        <v>0</v>
      </c>
    </row>
    <row r="321" spans="1:1">
      <c r="A321" s="8">
        <v>0</v>
      </c>
    </row>
    <row r="322" spans="1:1">
      <c r="A322" s="8">
        <v>0</v>
      </c>
    </row>
    <row r="323" spans="1:1">
      <c r="A323" s="6">
        <v>4</v>
      </c>
    </row>
    <row r="324" spans="1:1">
      <c r="A324" s="6">
        <v>7</v>
      </c>
    </row>
    <row r="325" spans="1:1">
      <c r="A325" s="6">
        <v>3</v>
      </c>
    </row>
    <row r="326" spans="1:1">
      <c r="A326" s="6">
        <v>4</v>
      </c>
    </row>
    <row r="327" spans="1:1">
      <c r="A327" s="6">
        <v>4</v>
      </c>
    </row>
    <row r="328" spans="1:1">
      <c r="A328" s="6">
        <v>7</v>
      </c>
    </row>
    <row r="329" spans="1:1">
      <c r="A329" s="6">
        <v>4</v>
      </c>
    </row>
    <row r="330" spans="1:1">
      <c r="A330" s="6">
        <v>4</v>
      </c>
    </row>
    <row r="331" spans="1:1">
      <c r="A331" s="6">
        <v>3</v>
      </c>
    </row>
    <row r="332" spans="1:1">
      <c r="A332" s="6">
        <v>7</v>
      </c>
    </row>
    <row r="333" spans="1:1">
      <c r="A333" s="6">
        <v>8</v>
      </c>
    </row>
    <row r="334" spans="1:1">
      <c r="A334" s="6">
        <v>6</v>
      </c>
    </row>
    <row r="335" spans="1:1">
      <c r="A335" s="6">
        <v>4</v>
      </c>
    </row>
    <row r="336" spans="1:1">
      <c r="A336" s="6">
        <v>5</v>
      </c>
    </row>
    <row r="337" spans="1:1">
      <c r="A337" s="6">
        <v>6</v>
      </c>
    </row>
    <row r="338" spans="1:1">
      <c r="A338" s="6">
        <v>4</v>
      </c>
    </row>
    <row r="339" spans="1:1">
      <c r="A339" s="6">
        <v>3</v>
      </c>
    </row>
    <row r="340" spans="1:1">
      <c r="A340" s="6">
        <v>1</v>
      </c>
    </row>
    <row r="341" spans="1:1">
      <c r="A341" s="6">
        <v>8</v>
      </c>
    </row>
    <row r="342" spans="1:1">
      <c r="A342" s="6">
        <v>6</v>
      </c>
    </row>
    <row r="343" spans="1:1">
      <c r="A343" s="6">
        <v>9</v>
      </c>
    </row>
    <row r="344" spans="1:1">
      <c r="A344" s="6">
        <v>5</v>
      </c>
    </row>
    <row r="345" spans="1:1">
      <c r="A345" s="6">
        <v>3</v>
      </c>
    </row>
    <row r="346" spans="1:1">
      <c r="A346" s="6">
        <v>3</v>
      </c>
    </row>
    <row r="347" spans="1:1">
      <c r="A347" s="6">
        <v>7</v>
      </c>
    </row>
    <row r="348" spans="1:1">
      <c r="A348" s="6">
        <v>5</v>
      </c>
    </row>
    <row r="349" spans="1:1">
      <c r="A349" s="6">
        <v>4</v>
      </c>
    </row>
    <row r="350" spans="1:1">
      <c r="A350" s="6">
        <v>4</v>
      </c>
    </row>
    <row r="351" spans="1:1">
      <c r="A351" s="6">
        <v>6</v>
      </c>
    </row>
    <row r="352" spans="1:1">
      <c r="A352" s="6">
        <v>6</v>
      </c>
    </row>
    <row r="353" spans="1:1">
      <c r="A353" s="6">
        <v>3</v>
      </c>
    </row>
    <row r="354" spans="1:1">
      <c r="A354" s="6">
        <v>8</v>
      </c>
    </row>
    <row r="355" spans="1:1">
      <c r="A355" s="6">
        <v>5</v>
      </c>
    </row>
    <row r="356" spans="1:1">
      <c r="A356" s="8">
        <v>0</v>
      </c>
    </row>
    <row r="357" spans="1:1">
      <c r="A357" s="8">
        <v>7</v>
      </c>
    </row>
    <row r="358" spans="1:1">
      <c r="A358" s="8">
        <v>3</v>
      </c>
    </row>
    <row r="359" spans="1:1">
      <c r="A359" s="8">
        <v>1</v>
      </c>
    </row>
    <row r="360" spans="1:1">
      <c r="A360" s="8">
        <v>4</v>
      </c>
    </row>
    <row r="361" spans="1:1">
      <c r="A361" s="8">
        <v>10</v>
      </c>
    </row>
    <row r="362" spans="1:1">
      <c r="A362" s="8">
        <v>3</v>
      </c>
    </row>
    <row r="363" spans="1:1">
      <c r="A363" s="8">
        <v>2</v>
      </c>
    </row>
    <row r="364" spans="1:1">
      <c r="A364" s="8">
        <v>3</v>
      </c>
    </row>
    <row r="365" spans="1:1">
      <c r="A365" s="8">
        <v>8</v>
      </c>
    </row>
    <row r="366" spans="1:1">
      <c r="A366" s="8">
        <v>8</v>
      </c>
    </row>
    <row r="367" spans="1:1">
      <c r="A367" s="8">
        <v>11</v>
      </c>
    </row>
    <row r="368" spans="1:1">
      <c r="A368" s="8">
        <v>4</v>
      </c>
    </row>
    <row r="369" spans="1:1">
      <c r="A369" s="8">
        <v>5</v>
      </c>
    </row>
    <row r="370" spans="1:1">
      <c r="A370" s="8">
        <v>6</v>
      </c>
    </row>
    <row r="371" spans="1:1">
      <c r="A371" s="8">
        <v>1</v>
      </c>
    </row>
    <row r="372" spans="1:1">
      <c r="A372" s="8">
        <v>3</v>
      </c>
    </row>
    <row r="373" spans="1:1">
      <c r="A373" s="8">
        <v>1</v>
      </c>
    </row>
    <row r="374" spans="1:1">
      <c r="A374" s="8">
        <v>8</v>
      </c>
    </row>
    <row r="375" spans="1:1">
      <c r="A375" s="8">
        <v>8</v>
      </c>
    </row>
    <row r="376" spans="1:1">
      <c r="A376" s="8">
        <v>9</v>
      </c>
    </row>
    <row r="377" spans="1:1">
      <c r="A377" s="8">
        <v>8</v>
      </c>
    </row>
    <row r="378" spans="1:1">
      <c r="A378" s="8">
        <v>5</v>
      </c>
    </row>
    <row r="379" spans="1:1">
      <c r="A379" s="8">
        <v>2</v>
      </c>
    </row>
    <row r="380" spans="1:1">
      <c r="A380" s="8">
        <v>7</v>
      </c>
    </row>
    <row r="381" spans="1:1">
      <c r="A381" s="8">
        <v>5</v>
      </c>
    </row>
    <row r="382" spans="1:1">
      <c r="A382" s="8">
        <v>5</v>
      </c>
    </row>
    <row r="383" spans="1:1">
      <c r="A383" s="8">
        <v>5</v>
      </c>
    </row>
    <row r="384" spans="1:1">
      <c r="A384" s="8">
        <v>0</v>
      </c>
    </row>
    <row r="385" spans="1:1">
      <c r="A385" s="8">
        <v>9</v>
      </c>
    </row>
    <row r="386" spans="1:1">
      <c r="A386" s="8">
        <v>1</v>
      </c>
    </row>
    <row r="387" spans="1:1">
      <c r="A387" s="8">
        <v>4</v>
      </c>
    </row>
    <row r="388" spans="1:1">
      <c r="A388" s="8">
        <v>9</v>
      </c>
    </row>
    <row r="389" spans="1:1">
      <c r="A389" s="8">
        <v>0</v>
      </c>
    </row>
    <row r="390" spans="1:1">
      <c r="A390" s="8">
        <v>9</v>
      </c>
    </row>
    <row r="391" spans="1:1">
      <c r="A391" s="8">
        <v>3</v>
      </c>
    </row>
    <row r="392" spans="1:1">
      <c r="A392" s="8">
        <v>1</v>
      </c>
    </row>
    <row r="393" spans="1:1">
      <c r="A393" s="8">
        <v>4</v>
      </c>
    </row>
    <row r="394" spans="1:1">
      <c r="A394" s="8">
        <v>10</v>
      </c>
    </row>
    <row r="395" spans="1:1">
      <c r="A395" s="8">
        <v>4</v>
      </c>
    </row>
    <row r="396" spans="1:1">
      <c r="A396" s="8">
        <v>0</v>
      </c>
    </row>
    <row r="397" spans="1:1">
      <c r="A397" s="8">
        <v>0</v>
      </c>
    </row>
    <row r="398" spans="1:1">
      <c r="A398" s="8">
        <v>5</v>
      </c>
    </row>
    <row r="399" spans="1:1">
      <c r="A399" s="8">
        <v>8</v>
      </c>
    </row>
    <row r="400" spans="1:1">
      <c r="A400" s="8">
        <v>11</v>
      </c>
    </row>
    <row r="401" spans="1:1">
      <c r="A401" s="8">
        <v>1</v>
      </c>
    </row>
    <row r="402" spans="1:1">
      <c r="A402" s="8">
        <v>5</v>
      </c>
    </row>
    <row r="403" spans="1:1">
      <c r="A403" s="8">
        <v>9</v>
      </c>
    </row>
    <row r="404" spans="1:1">
      <c r="A404" s="8">
        <v>0</v>
      </c>
    </row>
    <row r="405" spans="1:1">
      <c r="A405" s="8">
        <v>0</v>
      </c>
    </row>
    <row r="406" spans="1:1">
      <c r="A406" s="8">
        <v>1</v>
      </c>
    </row>
    <row r="407" spans="1:1">
      <c r="A407" s="8">
        <v>8</v>
      </c>
    </row>
    <row r="408" spans="1:1">
      <c r="A408" s="8">
        <v>13</v>
      </c>
    </row>
    <row r="409" spans="1:1">
      <c r="A409" s="8">
        <v>4</v>
      </c>
    </row>
    <row r="410" spans="1:1">
      <c r="A410" s="8">
        <v>8</v>
      </c>
    </row>
    <row r="411" spans="1:1">
      <c r="A411" s="8">
        <v>5</v>
      </c>
    </row>
    <row r="412" spans="1:1">
      <c r="A412" s="8">
        <v>2</v>
      </c>
    </row>
    <row r="413" spans="1:1">
      <c r="A413" s="8">
        <v>7</v>
      </c>
    </row>
    <row r="414" spans="1:1">
      <c r="A414" s="8">
        <v>5</v>
      </c>
    </row>
    <row r="415" spans="1:1">
      <c r="A415" s="8">
        <v>3</v>
      </c>
    </row>
    <row r="416" spans="1:1">
      <c r="A416" s="8">
        <v>0</v>
      </c>
    </row>
    <row r="417" spans="1:1">
      <c r="A417" s="8">
        <v>0</v>
      </c>
    </row>
    <row r="418" spans="1:1">
      <c r="A418" s="8">
        <v>11</v>
      </c>
    </row>
    <row r="419" spans="1:1">
      <c r="A419" s="8">
        <v>1</v>
      </c>
    </row>
    <row r="420" spans="1:1">
      <c r="A420" s="8">
        <v>4</v>
      </c>
    </row>
    <row r="421" spans="1:1">
      <c r="A421" s="8">
        <v>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6CEF5-FB0E-5F45-99F3-EAEE12AED16C}">
  <dimension ref="A1:E421"/>
  <sheetViews>
    <sheetView workbookViewId="0">
      <selection activeCell="C4" sqref="C4:E21"/>
    </sheetView>
  </sheetViews>
  <sheetFormatPr defaultColWidth="11.42578125" defaultRowHeight="15.95"/>
  <cols>
    <col min="1" max="1" width="26.42578125" style="6" bestFit="1" customWidth="1"/>
    <col min="2" max="2" width="6.7109375" style="21" customWidth="1"/>
    <col min="3" max="3" width="26.7109375" style="22" bestFit="1" customWidth="1"/>
    <col min="4" max="4" width="19.42578125" style="23" customWidth="1"/>
    <col min="5" max="5" width="12" style="21" customWidth="1"/>
  </cols>
  <sheetData>
    <row r="1" spans="1:5">
      <c r="A1" s="1" t="s">
        <v>3</v>
      </c>
      <c r="C1"/>
      <c r="D1"/>
      <c r="E1"/>
    </row>
    <row r="2" spans="1:5">
      <c r="A2" s="6">
        <v>7</v>
      </c>
      <c r="C2"/>
      <c r="D2"/>
      <c r="E2"/>
    </row>
    <row r="3" spans="1:5" ht="17.100000000000001" thickBot="1">
      <c r="A3" s="6">
        <v>4</v>
      </c>
    </row>
    <row r="4" spans="1:5">
      <c r="A4" s="6">
        <v>9</v>
      </c>
      <c r="C4" s="38" t="s">
        <v>40</v>
      </c>
      <c r="D4" s="39">
        <f>COUNT(A:A)</f>
        <v>420</v>
      </c>
      <c r="E4" s="40"/>
    </row>
    <row r="5" spans="1:5" ht="17.100000000000001" thickBot="1">
      <c r="A5" s="6">
        <v>12</v>
      </c>
      <c r="C5" s="41" t="s">
        <v>41</v>
      </c>
      <c r="D5" s="23">
        <f>AVERAGE(A:A)</f>
        <v>9.65</v>
      </c>
      <c r="E5" s="42"/>
    </row>
    <row r="6" spans="1:5" ht="17.100000000000001" thickBot="1">
      <c r="A6" s="6">
        <v>7</v>
      </c>
      <c r="C6" s="41" t="s">
        <v>42</v>
      </c>
      <c r="D6" s="24">
        <f>_xlfn.STDEV.P(A:A)</f>
        <v>6.5917607301698622</v>
      </c>
      <c r="E6" s="42"/>
    </row>
    <row r="7" spans="1:5" ht="17.100000000000001" thickBot="1">
      <c r="A7" s="6">
        <v>10</v>
      </c>
      <c r="C7" s="41"/>
      <c r="E7" s="42"/>
    </row>
    <row r="8" spans="1:5" ht="17.100000000000001" thickBot="1">
      <c r="A8" s="6">
        <v>4</v>
      </c>
      <c r="C8" s="41" t="s">
        <v>43</v>
      </c>
      <c r="D8" s="24">
        <v>12</v>
      </c>
      <c r="E8" s="42"/>
    </row>
    <row r="9" spans="1:5" ht="17.100000000000001" thickBot="1">
      <c r="A9" s="6">
        <v>12</v>
      </c>
      <c r="C9" s="41"/>
      <c r="E9" s="42"/>
    </row>
    <row r="10" spans="1:5" ht="17.100000000000001" thickBot="1">
      <c r="A10" s="6">
        <v>10</v>
      </c>
      <c r="C10" s="41" t="s">
        <v>44</v>
      </c>
      <c r="D10" s="24">
        <v>0.05</v>
      </c>
      <c r="E10" s="42"/>
    </row>
    <row r="11" spans="1:5">
      <c r="A11" s="6">
        <v>10</v>
      </c>
      <c r="C11" s="41"/>
      <c r="D11" s="43"/>
      <c r="E11" s="42"/>
    </row>
    <row r="12" spans="1:5" ht="17.100000000000001" thickBot="1">
      <c r="A12" s="6">
        <v>13</v>
      </c>
      <c r="C12" s="41" t="s">
        <v>45</v>
      </c>
      <c r="D12" s="44">
        <f>_xlfn.NORM.S.INV(D10/2)</f>
        <v>-1.9599639845400538</v>
      </c>
      <c r="E12" s="45">
        <f>ABS(_xlfn.NORM.S.INV(D10/2))</f>
        <v>1.9599639845400538</v>
      </c>
    </row>
    <row r="13" spans="1:5" ht="17.100000000000001" thickBot="1">
      <c r="A13" s="6">
        <v>11</v>
      </c>
      <c r="C13" s="41" t="s">
        <v>46</v>
      </c>
      <c r="D13" s="25">
        <f>_xlfn.NORM.S.INV(D10)</f>
        <v>-1.6448536269514726</v>
      </c>
      <c r="E13" s="46"/>
    </row>
    <row r="14" spans="1:5">
      <c r="A14" s="6">
        <v>6</v>
      </c>
      <c r="C14" s="41" t="s">
        <v>47</v>
      </c>
      <c r="D14" s="44">
        <f>ABS(_xlfn.NORM.S.INV(D10))</f>
        <v>1.6448536269514726</v>
      </c>
      <c r="E14" s="46"/>
    </row>
    <row r="15" spans="1:5" ht="17.100000000000001" thickBot="1">
      <c r="A15" s="8">
        <v>11</v>
      </c>
      <c r="C15" s="41"/>
      <c r="E15" s="42"/>
    </row>
    <row r="16" spans="1:5" ht="17.100000000000001" thickBot="1">
      <c r="A16" s="8">
        <v>11</v>
      </c>
      <c r="C16" s="41" t="s">
        <v>18</v>
      </c>
      <c r="D16" s="26">
        <f>D6/SQRT(D4)</f>
        <v>0.32164498887160226</v>
      </c>
      <c r="E16" s="42"/>
    </row>
    <row r="17" spans="1:5" ht="17.100000000000001" thickBot="1">
      <c r="A17" s="8">
        <v>10</v>
      </c>
      <c r="C17" s="41" t="s">
        <v>48</v>
      </c>
      <c r="D17" s="26">
        <f>(D5-D8)/D16</f>
        <v>-7.3061918615436543</v>
      </c>
      <c r="E17" s="42"/>
    </row>
    <row r="18" spans="1:5">
      <c r="A18" s="8">
        <v>8</v>
      </c>
      <c r="C18" s="41"/>
      <c r="E18" s="42"/>
    </row>
    <row r="19" spans="1:5" ht="17.100000000000001" thickBot="1">
      <c r="A19" s="8">
        <v>7</v>
      </c>
      <c r="C19" s="47" t="s">
        <v>49</v>
      </c>
      <c r="D19" s="48">
        <f>2*_xlfn.NORM.S.DIST(-ABS(D17),1)</f>
        <v>2.7481969244149817E-13</v>
      </c>
      <c r="E19" s="42"/>
    </row>
    <row r="20" spans="1:5" ht="17.100000000000001" thickBot="1">
      <c r="A20" s="8">
        <v>3</v>
      </c>
      <c r="C20" s="47" t="s">
        <v>50</v>
      </c>
      <c r="D20" s="28">
        <f>_xlfn.NORM.S.DIST(D17,1)</f>
        <v>1.3740984622074909E-13</v>
      </c>
      <c r="E20" s="42"/>
    </row>
    <row r="21" spans="1:5" ht="17.100000000000001" thickBot="1">
      <c r="A21" s="8">
        <v>12</v>
      </c>
      <c r="C21" s="49" t="s">
        <v>51</v>
      </c>
      <c r="D21" s="50">
        <f>1-_xlfn.NORM.S.DIST(D17,1)</f>
        <v>0.99999999999986255</v>
      </c>
      <c r="E21" s="51"/>
    </row>
    <row r="22" spans="1:5">
      <c r="A22" s="8">
        <v>10</v>
      </c>
    </row>
    <row r="23" spans="1:5">
      <c r="A23" s="8">
        <v>4</v>
      </c>
    </row>
    <row r="24" spans="1:5">
      <c r="A24" s="8">
        <v>15</v>
      </c>
    </row>
    <row r="25" spans="1:5">
      <c r="A25" s="8">
        <v>10</v>
      </c>
    </row>
    <row r="26" spans="1:5">
      <c r="A26" s="8">
        <v>10</v>
      </c>
    </row>
    <row r="27" spans="1:5">
      <c r="A27" s="8">
        <v>17</v>
      </c>
    </row>
    <row r="28" spans="1:5">
      <c r="A28" s="8">
        <v>10</v>
      </c>
    </row>
    <row r="29" spans="1:5">
      <c r="A29" s="8">
        <v>5</v>
      </c>
    </row>
    <row r="30" spans="1:5">
      <c r="A30" s="6">
        <v>7</v>
      </c>
    </row>
    <row r="31" spans="1:5">
      <c r="A31" s="6">
        <v>11</v>
      </c>
    </row>
    <row r="32" spans="1:5">
      <c r="A32" s="6">
        <v>17</v>
      </c>
    </row>
    <row r="33" spans="1:1">
      <c r="A33" s="8">
        <v>19</v>
      </c>
    </row>
    <row r="34" spans="1:1">
      <c r="A34" s="8">
        <v>1</v>
      </c>
    </row>
    <row r="35" spans="1:1">
      <c r="A35" s="8">
        <v>12</v>
      </c>
    </row>
    <row r="36" spans="1:1">
      <c r="A36" s="8">
        <v>13</v>
      </c>
    </row>
    <row r="37" spans="1:1">
      <c r="A37" s="8">
        <v>4</v>
      </c>
    </row>
    <row r="38" spans="1:1">
      <c r="A38" s="8">
        <v>9</v>
      </c>
    </row>
    <row r="39" spans="1:1">
      <c r="A39" s="8">
        <v>4</v>
      </c>
    </row>
    <row r="40" spans="1:1">
      <c r="A40" s="8">
        <v>9</v>
      </c>
    </row>
    <row r="41" spans="1:1">
      <c r="A41" s="8">
        <v>15</v>
      </c>
    </row>
    <row r="42" spans="1:1">
      <c r="A42" s="8">
        <v>7</v>
      </c>
    </row>
    <row r="43" spans="1:1">
      <c r="A43" s="8">
        <v>19</v>
      </c>
    </row>
    <row r="44" spans="1:1">
      <c r="A44" s="8">
        <v>1</v>
      </c>
    </row>
    <row r="45" spans="1:1">
      <c r="A45" s="8">
        <v>19</v>
      </c>
    </row>
    <row r="46" spans="1:1">
      <c r="A46" s="8">
        <v>6</v>
      </c>
    </row>
    <row r="47" spans="1:1">
      <c r="A47" s="8">
        <v>10</v>
      </c>
    </row>
    <row r="48" spans="1:1">
      <c r="A48" s="8">
        <v>16</v>
      </c>
    </row>
    <row r="49" spans="1:1">
      <c r="A49" s="8">
        <v>4</v>
      </c>
    </row>
    <row r="50" spans="1:1">
      <c r="A50" s="8">
        <v>6</v>
      </c>
    </row>
    <row r="51" spans="1:1">
      <c r="A51" s="8">
        <v>19</v>
      </c>
    </row>
    <row r="52" spans="1:1">
      <c r="A52" s="8">
        <v>11</v>
      </c>
    </row>
    <row r="53" spans="1:1">
      <c r="A53" s="8">
        <v>10</v>
      </c>
    </row>
    <row r="54" spans="1:1">
      <c r="A54" s="8">
        <v>5</v>
      </c>
    </row>
    <row r="55" spans="1:1">
      <c r="A55" s="8">
        <v>7</v>
      </c>
    </row>
    <row r="56" spans="1:1">
      <c r="A56" s="8">
        <v>1</v>
      </c>
    </row>
    <row r="57" spans="1:1">
      <c r="A57" s="8">
        <v>12</v>
      </c>
    </row>
    <row r="58" spans="1:1">
      <c r="A58" s="8">
        <v>7</v>
      </c>
    </row>
    <row r="59" spans="1:1">
      <c r="A59" s="8">
        <v>6</v>
      </c>
    </row>
    <row r="60" spans="1:1">
      <c r="A60" s="8">
        <v>7</v>
      </c>
    </row>
    <row r="61" spans="1:1">
      <c r="A61" s="8">
        <v>10</v>
      </c>
    </row>
    <row r="62" spans="1:1">
      <c r="A62" s="8">
        <v>14</v>
      </c>
    </row>
    <row r="63" spans="1:1">
      <c r="A63" s="8">
        <v>17</v>
      </c>
    </row>
    <row r="64" spans="1:1">
      <c r="A64" s="8">
        <v>9</v>
      </c>
    </row>
    <row r="65" spans="1:1">
      <c r="A65" s="8">
        <v>0</v>
      </c>
    </row>
    <row r="66" spans="1:1">
      <c r="A66" s="8">
        <v>7</v>
      </c>
    </row>
    <row r="67" spans="1:1">
      <c r="A67" s="8">
        <v>7</v>
      </c>
    </row>
    <row r="68" spans="1:1">
      <c r="A68" s="8">
        <v>11</v>
      </c>
    </row>
    <row r="69" spans="1:1">
      <c r="A69" s="8">
        <v>15</v>
      </c>
    </row>
    <row r="70" spans="1:1">
      <c r="A70" s="8">
        <v>0</v>
      </c>
    </row>
    <row r="71" spans="1:1">
      <c r="A71" s="8">
        <v>6</v>
      </c>
    </row>
    <row r="72" spans="1:1">
      <c r="A72" s="8">
        <v>13</v>
      </c>
    </row>
    <row r="73" spans="1:1">
      <c r="A73" s="8">
        <v>4</v>
      </c>
    </row>
    <row r="74" spans="1:1">
      <c r="A74" s="8">
        <v>9</v>
      </c>
    </row>
    <row r="75" spans="1:1">
      <c r="A75" s="8">
        <v>3</v>
      </c>
    </row>
    <row r="76" spans="1:1">
      <c r="A76" s="8">
        <v>1</v>
      </c>
    </row>
    <row r="77" spans="1:1">
      <c r="A77" s="8">
        <v>4</v>
      </c>
    </row>
    <row r="78" spans="1:1">
      <c r="A78" s="8">
        <v>7</v>
      </c>
    </row>
    <row r="79" spans="1:1">
      <c r="A79" s="8">
        <v>32</v>
      </c>
    </row>
    <row r="80" spans="1:1">
      <c r="A80" s="8">
        <v>1</v>
      </c>
    </row>
    <row r="81" spans="1:1">
      <c r="A81" s="8">
        <v>19</v>
      </c>
    </row>
    <row r="82" spans="1:1">
      <c r="A82" s="8">
        <v>1</v>
      </c>
    </row>
    <row r="83" spans="1:1">
      <c r="A83" s="8">
        <v>10</v>
      </c>
    </row>
    <row r="84" spans="1:1">
      <c r="A84" s="8">
        <v>16</v>
      </c>
    </row>
    <row r="85" spans="1:1">
      <c r="A85" s="8">
        <v>5</v>
      </c>
    </row>
    <row r="86" spans="1:1">
      <c r="A86" s="8">
        <v>6</v>
      </c>
    </row>
    <row r="87" spans="1:1">
      <c r="A87" s="8">
        <v>25</v>
      </c>
    </row>
    <row r="88" spans="1:1">
      <c r="A88" s="8">
        <v>6</v>
      </c>
    </row>
    <row r="89" spans="1:1">
      <c r="A89" s="8">
        <v>10</v>
      </c>
    </row>
    <row r="90" spans="1:1">
      <c r="A90" s="8">
        <v>2</v>
      </c>
    </row>
    <row r="91" spans="1:1">
      <c r="A91" s="8">
        <v>7</v>
      </c>
    </row>
    <row r="92" spans="1:1">
      <c r="A92" s="8">
        <v>1</v>
      </c>
    </row>
    <row r="93" spans="1:1">
      <c r="A93" s="8">
        <v>10</v>
      </c>
    </row>
    <row r="94" spans="1:1">
      <c r="A94" s="8">
        <v>7</v>
      </c>
    </row>
    <row r="95" spans="1:1">
      <c r="A95" s="8">
        <v>6</v>
      </c>
    </row>
    <row r="96" spans="1:1">
      <c r="A96" s="8">
        <v>7</v>
      </c>
    </row>
    <row r="97" spans="1:1">
      <c r="A97" s="8">
        <v>7</v>
      </c>
    </row>
    <row r="98" spans="1:1">
      <c r="A98" s="8">
        <v>13</v>
      </c>
    </row>
    <row r="99" spans="1:1">
      <c r="A99" s="8">
        <v>30</v>
      </c>
    </row>
    <row r="100" spans="1:1">
      <c r="A100" s="8">
        <v>7</v>
      </c>
    </row>
    <row r="101" spans="1:1">
      <c r="A101" s="8">
        <v>0</v>
      </c>
    </row>
    <row r="102" spans="1:1">
      <c r="A102" s="8">
        <v>3</v>
      </c>
    </row>
    <row r="103" spans="1:1">
      <c r="A103" s="8">
        <v>2</v>
      </c>
    </row>
    <row r="104" spans="1:1">
      <c r="A104" s="8">
        <v>11</v>
      </c>
    </row>
    <row r="105" spans="1:1">
      <c r="A105" s="8">
        <v>21</v>
      </c>
    </row>
    <row r="106" spans="1:1">
      <c r="A106" s="8">
        <v>0</v>
      </c>
    </row>
    <row r="107" spans="1:1">
      <c r="A107" s="8">
        <v>6</v>
      </c>
    </row>
    <row r="108" spans="1:1">
      <c r="A108" s="8">
        <v>9</v>
      </c>
    </row>
    <row r="109" spans="1:1">
      <c r="A109" s="8">
        <v>3</v>
      </c>
    </row>
    <row r="110" spans="1:1">
      <c r="A110" s="6">
        <v>6</v>
      </c>
    </row>
    <row r="111" spans="1:1">
      <c r="A111" s="6">
        <v>14</v>
      </c>
    </row>
    <row r="112" spans="1:1">
      <c r="A112" s="6">
        <v>6</v>
      </c>
    </row>
    <row r="113" spans="1:1">
      <c r="A113" s="6">
        <v>11</v>
      </c>
    </row>
    <row r="114" spans="1:1">
      <c r="A114" s="6">
        <v>6</v>
      </c>
    </row>
    <row r="115" spans="1:1">
      <c r="A115" s="6">
        <v>10</v>
      </c>
    </row>
    <row r="116" spans="1:1">
      <c r="A116" s="6">
        <v>12</v>
      </c>
    </row>
    <row r="117" spans="1:1">
      <c r="A117" s="6">
        <v>18</v>
      </c>
    </row>
    <row r="118" spans="1:1">
      <c r="A118" s="6">
        <v>14</v>
      </c>
    </row>
    <row r="119" spans="1:1">
      <c r="A119" s="6">
        <v>14</v>
      </c>
    </row>
    <row r="120" spans="1:1">
      <c r="A120" s="6">
        <v>12</v>
      </c>
    </row>
    <row r="121" spans="1:1">
      <c r="A121" s="6">
        <v>16</v>
      </c>
    </row>
    <row r="122" spans="1:1">
      <c r="A122" s="8">
        <v>9</v>
      </c>
    </row>
    <row r="123" spans="1:1">
      <c r="A123" s="8">
        <v>14</v>
      </c>
    </row>
    <row r="124" spans="1:1">
      <c r="A124" s="8">
        <v>9</v>
      </c>
    </row>
    <row r="125" spans="1:1">
      <c r="A125" s="8">
        <v>13</v>
      </c>
    </row>
    <row r="126" spans="1:1">
      <c r="A126" s="8">
        <v>13</v>
      </c>
    </row>
    <row r="127" spans="1:1">
      <c r="A127" s="8">
        <v>9</v>
      </c>
    </row>
    <row r="128" spans="1:1">
      <c r="A128" s="8">
        <v>14</v>
      </c>
    </row>
    <row r="129" spans="1:1">
      <c r="A129" s="8">
        <v>14</v>
      </c>
    </row>
    <row r="130" spans="1:1">
      <c r="A130" s="8">
        <v>5</v>
      </c>
    </row>
    <row r="131" spans="1:1">
      <c r="A131" s="8">
        <v>10</v>
      </c>
    </row>
    <row r="132" spans="1:1">
      <c r="A132" s="8">
        <v>6</v>
      </c>
    </row>
    <row r="133" spans="1:1">
      <c r="A133" s="8">
        <v>15</v>
      </c>
    </row>
    <row r="134" spans="1:1">
      <c r="A134" s="8">
        <v>13</v>
      </c>
    </row>
    <row r="135" spans="1:1">
      <c r="A135" s="8">
        <v>11</v>
      </c>
    </row>
    <row r="136" spans="1:1">
      <c r="A136" s="6">
        <v>8</v>
      </c>
    </row>
    <row r="137" spans="1:1">
      <c r="A137" s="6">
        <v>10</v>
      </c>
    </row>
    <row r="138" spans="1:1">
      <c r="A138" s="6">
        <v>13</v>
      </c>
    </row>
    <row r="139" spans="1:1">
      <c r="A139" s="6">
        <v>10</v>
      </c>
    </row>
    <row r="140" spans="1:1">
      <c r="A140" s="6">
        <v>12</v>
      </c>
    </row>
    <row r="141" spans="1:1">
      <c r="A141" s="8">
        <v>13</v>
      </c>
    </row>
    <row r="142" spans="1:1">
      <c r="A142" s="8">
        <v>10</v>
      </c>
    </row>
    <row r="143" spans="1:1">
      <c r="A143" s="8">
        <v>8</v>
      </c>
    </row>
    <row r="144" spans="1:1">
      <c r="A144" s="8">
        <v>15</v>
      </c>
    </row>
    <row r="145" spans="1:1">
      <c r="A145" s="8">
        <v>7</v>
      </c>
    </row>
    <row r="146" spans="1:1">
      <c r="A146" s="8">
        <v>12</v>
      </c>
    </row>
    <row r="147" spans="1:1">
      <c r="A147" s="8">
        <v>6</v>
      </c>
    </row>
    <row r="148" spans="1:1">
      <c r="A148" s="8">
        <v>0</v>
      </c>
    </row>
    <row r="149" spans="1:1">
      <c r="A149" s="8">
        <v>6</v>
      </c>
    </row>
    <row r="150" spans="1:1">
      <c r="A150" s="8">
        <v>1</v>
      </c>
    </row>
    <row r="151" spans="1:1">
      <c r="A151" s="8">
        <v>5</v>
      </c>
    </row>
    <row r="152" spans="1:1">
      <c r="A152" s="8">
        <v>4</v>
      </c>
    </row>
    <row r="153" spans="1:1">
      <c r="A153" s="8">
        <v>9</v>
      </c>
    </row>
    <row r="154" spans="1:1">
      <c r="A154" s="8">
        <v>6</v>
      </c>
    </row>
    <row r="155" spans="1:1">
      <c r="A155" s="8">
        <v>16</v>
      </c>
    </row>
    <row r="156" spans="1:1">
      <c r="A156" s="8">
        <v>3</v>
      </c>
    </row>
    <row r="157" spans="1:1">
      <c r="A157" s="8">
        <v>6</v>
      </c>
    </row>
    <row r="158" spans="1:1">
      <c r="A158" s="8">
        <v>22</v>
      </c>
    </row>
    <row r="159" spans="1:1">
      <c r="A159" s="8">
        <v>11</v>
      </c>
    </row>
    <row r="160" spans="1:1">
      <c r="A160" s="8">
        <v>24</v>
      </c>
    </row>
    <row r="161" spans="1:1">
      <c r="A161" s="8">
        <v>2</v>
      </c>
    </row>
    <row r="162" spans="1:1">
      <c r="A162" s="8">
        <v>18</v>
      </c>
    </row>
    <row r="163" spans="1:1">
      <c r="A163" s="8">
        <v>13</v>
      </c>
    </row>
    <row r="164" spans="1:1">
      <c r="A164" s="8">
        <v>9</v>
      </c>
    </row>
    <row r="165" spans="1:1">
      <c r="A165" s="8">
        <v>21</v>
      </c>
    </row>
    <row r="166" spans="1:1">
      <c r="A166" s="8">
        <v>1</v>
      </c>
    </row>
    <row r="167" spans="1:1">
      <c r="A167" s="8">
        <v>5</v>
      </c>
    </row>
    <row r="168" spans="1:1">
      <c r="A168" s="8">
        <v>6</v>
      </c>
    </row>
    <row r="169" spans="1:1">
      <c r="A169" s="8">
        <v>7</v>
      </c>
    </row>
    <row r="170" spans="1:1">
      <c r="A170" s="8">
        <v>15</v>
      </c>
    </row>
    <row r="171" spans="1:1">
      <c r="A171" s="8">
        <v>2</v>
      </c>
    </row>
    <row r="172" spans="1:1">
      <c r="A172" s="8">
        <v>7</v>
      </c>
    </row>
    <row r="173" spans="1:1">
      <c r="A173" s="8">
        <v>8</v>
      </c>
    </row>
    <row r="174" spans="1:1">
      <c r="A174" s="8">
        <v>10</v>
      </c>
    </row>
    <row r="175" spans="1:1">
      <c r="A175" s="8">
        <v>0</v>
      </c>
    </row>
    <row r="176" spans="1:1">
      <c r="A176" s="8">
        <v>3</v>
      </c>
    </row>
    <row r="177" spans="1:1">
      <c r="A177" s="8">
        <v>12</v>
      </c>
    </row>
    <row r="178" spans="1:1">
      <c r="A178" s="8">
        <v>13</v>
      </c>
    </row>
    <row r="179" spans="1:1">
      <c r="A179" s="8">
        <v>17</v>
      </c>
    </row>
    <row r="180" spans="1:1">
      <c r="A180" s="8">
        <v>8</v>
      </c>
    </row>
    <row r="181" spans="1:1">
      <c r="A181" s="8">
        <v>13</v>
      </c>
    </row>
    <row r="182" spans="1:1">
      <c r="A182" s="8">
        <v>1</v>
      </c>
    </row>
    <row r="183" spans="1:1">
      <c r="A183" s="8">
        <v>2</v>
      </c>
    </row>
    <row r="184" spans="1:1">
      <c r="A184" s="8">
        <v>10</v>
      </c>
    </row>
    <row r="185" spans="1:1">
      <c r="A185" s="8">
        <v>0</v>
      </c>
    </row>
    <row r="186" spans="1:1">
      <c r="A186" s="8">
        <v>5</v>
      </c>
    </row>
    <row r="187" spans="1:1">
      <c r="A187" s="8">
        <v>1</v>
      </c>
    </row>
    <row r="188" spans="1:1">
      <c r="A188" s="8">
        <v>4</v>
      </c>
    </row>
    <row r="189" spans="1:1">
      <c r="A189" s="8">
        <v>0</v>
      </c>
    </row>
    <row r="190" spans="1:1">
      <c r="A190" s="8">
        <v>3</v>
      </c>
    </row>
    <row r="191" spans="1:1">
      <c r="A191" s="8">
        <v>8</v>
      </c>
    </row>
    <row r="192" spans="1:1">
      <c r="A192" s="8">
        <v>18</v>
      </c>
    </row>
    <row r="193" spans="1:1">
      <c r="A193" s="8">
        <v>3</v>
      </c>
    </row>
    <row r="194" spans="1:1">
      <c r="A194" s="8">
        <v>11</v>
      </c>
    </row>
    <row r="195" spans="1:1">
      <c r="A195" s="8">
        <v>10</v>
      </c>
    </row>
    <row r="196" spans="1:1">
      <c r="A196" s="8">
        <v>12</v>
      </c>
    </row>
    <row r="197" spans="1:1">
      <c r="A197" s="8">
        <v>6</v>
      </c>
    </row>
    <row r="198" spans="1:1">
      <c r="A198" s="8">
        <v>0</v>
      </c>
    </row>
    <row r="199" spans="1:1">
      <c r="A199" s="8">
        <v>12</v>
      </c>
    </row>
    <row r="200" spans="1:1">
      <c r="A200" s="8">
        <v>21</v>
      </c>
    </row>
    <row r="201" spans="1:1">
      <c r="A201" s="8">
        <v>9</v>
      </c>
    </row>
    <row r="202" spans="1:1">
      <c r="A202" s="8">
        <v>21</v>
      </c>
    </row>
    <row r="203" spans="1:1">
      <c r="A203" s="8">
        <v>1</v>
      </c>
    </row>
    <row r="204" spans="1:1">
      <c r="A204" s="8">
        <v>5</v>
      </c>
    </row>
    <row r="205" spans="1:1">
      <c r="A205" s="8">
        <v>11</v>
      </c>
    </row>
    <row r="206" spans="1:1">
      <c r="A206" s="8">
        <v>7</v>
      </c>
    </row>
    <row r="207" spans="1:1">
      <c r="A207" s="8">
        <v>15</v>
      </c>
    </row>
    <row r="208" spans="1:1">
      <c r="A208" s="8">
        <v>1</v>
      </c>
    </row>
    <row r="209" spans="1:1">
      <c r="A209" s="8">
        <v>7</v>
      </c>
    </row>
    <row r="210" spans="1:1">
      <c r="A210" s="8">
        <v>0</v>
      </c>
    </row>
    <row r="211" spans="1:1">
      <c r="A211" s="8">
        <v>11</v>
      </c>
    </row>
    <row r="212" spans="1:1">
      <c r="A212" s="8">
        <v>0</v>
      </c>
    </row>
    <row r="213" spans="1:1">
      <c r="A213" s="8">
        <v>4</v>
      </c>
    </row>
    <row r="214" spans="1:1">
      <c r="A214" s="8">
        <v>23</v>
      </c>
    </row>
    <row r="215" spans="1:1">
      <c r="A215" s="8">
        <v>13</v>
      </c>
    </row>
    <row r="216" spans="1:1">
      <c r="A216" s="8">
        <v>17</v>
      </c>
    </row>
    <row r="217" spans="1:1">
      <c r="A217" s="8">
        <v>8</v>
      </c>
    </row>
    <row r="218" spans="1:1">
      <c r="A218" s="8">
        <v>11</v>
      </c>
    </row>
    <row r="219" spans="1:1">
      <c r="A219" s="8">
        <v>1</v>
      </c>
    </row>
    <row r="220" spans="1:1">
      <c r="A220" s="8">
        <v>1</v>
      </c>
    </row>
    <row r="221" spans="1:1">
      <c r="A221" s="6">
        <v>2</v>
      </c>
    </row>
    <row r="222" spans="1:1">
      <c r="A222" s="6">
        <v>7</v>
      </c>
    </row>
    <row r="223" spans="1:1">
      <c r="A223" s="6">
        <v>6</v>
      </c>
    </row>
    <row r="224" spans="1:1">
      <c r="A224" s="6">
        <v>8</v>
      </c>
    </row>
    <row r="225" spans="1:1">
      <c r="A225" s="6">
        <v>8</v>
      </c>
    </row>
    <row r="226" spans="1:1">
      <c r="A226" s="6">
        <v>16</v>
      </c>
    </row>
    <row r="227" spans="1:1">
      <c r="A227" s="6">
        <v>12</v>
      </c>
    </row>
    <row r="228" spans="1:1">
      <c r="A228" s="6">
        <v>17</v>
      </c>
    </row>
    <row r="229" spans="1:1">
      <c r="A229" s="6">
        <v>15</v>
      </c>
    </row>
    <row r="230" spans="1:1">
      <c r="A230" s="8">
        <v>11</v>
      </c>
    </row>
    <row r="231" spans="1:1">
      <c r="A231" s="8">
        <v>2</v>
      </c>
    </row>
    <row r="232" spans="1:1">
      <c r="A232" s="8">
        <v>8</v>
      </c>
    </row>
    <row r="233" spans="1:1">
      <c r="A233" s="8">
        <v>18</v>
      </c>
    </row>
    <row r="234" spans="1:1">
      <c r="A234" s="8">
        <v>10</v>
      </c>
    </row>
    <row r="235" spans="1:1">
      <c r="A235" s="8">
        <v>12</v>
      </c>
    </row>
    <row r="236" spans="1:1">
      <c r="A236" s="8">
        <v>15</v>
      </c>
    </row>
    <row r="237" spans="1:1">
      <c r="A237" s="8">
        <v>16</v>
      </c>
    </row>
    <row r="238" spans="1:1">
      <c r="A238" s="8">
        <v>14</v>
      </c>
    </row>
    <row r="239" spans="1:1">
      <c r="A239" s="8">
        <v>10</v>
      </c>
    </row>
    <row r="240" spans="1:1">
      <c r="A240" s="8">
        <v>14</v>
      </c>
    </row>
    <row r="241" spans="1:1">
      <c r="A241" s="8">
        <v>3</v>
      </c>
    </row>
    <row r="242" spans="1:1">
      <c r="A242" s="8">
        <v>6</v>
      </c>
    </row>
    <row r="243" spans="1:1">
      <c r="A243" s="6">
        <v>9</v>
      </c>
    </row>
    <row r="244" spans="1:1">
      <c r="A244" s="6">
        <v>12</v>
      </c>
    </row>
    <row r="245" spans="1:1">
      <c r="A245" s="6">
        <v>11</v>
      </c>
    </row>
    <row r="246" spans="1:1">
      <c r="A246" s="6">
        <v>10</v>
      </c>
    </row>
    <row r="247" spans="1:1">
      <c r="A247" s="6">
        <v>7</v>
      </c>
    </row>
    <row r="248" spans="1:1">
      <c r="A248" s="8">
        <v>12</v>
      </c>
    </row>
    <row r="249" spans="1:1">
      <c r="A249" s="8">
        <v>14</v>
      </c>
    </row>
    <row r="250" spans="1:1">
      <c r="A250" s="8">
        <v>10</v>
      </c>
    </row>
    <row r="251" spans="1:1">
      <c r="A251" s="8">
        <v>9</v>
      </c>
    </row>
    <row r="252" spans="1:1">
      <c r="A252" s="8">
        <v>11</v>
      </c>
    </row>
    <row r="253" spans="1:1">
      <c r="A253" s="8">
        <v>8</v>
      </c>
    </row>
    <row r="254" spans="1:1">
      <c r="A254" s="8">
        <v>14</v>
      </c>
    </row>
    <row r="255" spans="1:1">
      <c r="A255" s="8">
        <v>2</v>
      </c>
    </row>
    <row r="256" spans="1:1">
      <c r="A256" s="8">
        <v>2</v>
      </c>
    </row>
    <row r="257" spans="1:1">
      <c r="A257" s="8">
        <v>2</v>
      </c>
    </row>
    <row r="258" spans="1:1">
      <c r="A258" s="8">
        <v>3</v>
      </c>
    </row>
    <row r="259" spans="1:1">
      <c r="A259" s="8">
        <v>4</v>
      </c>
    </row>
    <row r="260" spans="1:1">
      <c r="A260" s="8">
        <v>18</v>
      </c>
    </row>
    <row r="261" spans="1:1">
      <c r="A261" s="8">
        <v>3</v>
      </c>
    </row>
    <row r="262" spans="1:1">
      <c r="A262" s="8">
        <v>29</v>
      </c>
    </row>
    <row r="263" spans="1:1">
      <c r="A263" s="8">
        <v>15</v>
      </c>
    </row>
    <row r="264" spans="1:1">
      <c r="A264" s="8">
        <v>11</v>
      </c>
    </row>
    <row r="265" spans="1:1">
      <c r="A265" s="8">
        <v>3</v>
      </c>
    </row>
    <row r="266" spans="1:1">
      <c r="A266" s="8">
        <v>8</v>
      </c>
    </row>
    <row r="267" spans="1:1">
      <c r="A267" s="8">
        <v>9</v>
      </c>
    </row>
    <row r="268" spans="1:1">
      <c r="A268" s="8">
        <v>7</v>
      </c>
    </row>
    <row r="269" spans="1:1">
      <c r="A269" s="8">
        <v>12</v>
      </c>
    </row>
    <row r="270" spans="1:1">
      <c r="A270" s="8">
        <v>15</v>
      </c>
    </row>
    <row r="271" spans="1:1">
      <c r="A271" s="8">
        <v>31</v>
      </c>
    </row>
    <row r="272" spans="1:1">
      <c r="A272" s="8">
        <v>14</v>
      </c>
    </row>
    <row r="273" spans="1:1">
      <c r="A273" s="8">
        <v>13</v>
      </c>
    </row>
    <row r="274" spans="1:1">
      <c r="A274" s="8">
        <v>11</v>
      </c>
    </row>
    <row r="275" spans="1:1">
      <c r="A275" s="8">
        <v>3</v>
      </c>
    </row>
    <row r="276" spans="1:1">
      <c r="A276" s="8">
        <v>6</v>
      </c>
    </row>
    <row r="277" spans="1:1">
      <c r="A277" s="8">
        <v>3</v>
      </c>
    </row>
    <row r="278" spans="1:1">
      <c r="A278" s="8">
        <v>3</v>
      </c>
    </row>
    <row r="279" spans="1:1">
      <c r="A279" s="8">
        <v>19</v>
      </c>
    </row>
    <row r="280" spans="1:1">
      <c r="A280" s="8">
        <v>15</v>
      </c>
    </row>
    <row r="281" spans="1:1">
      <c r="A281" s="8">
        <v>11</v>
      </c>
    </row>
    <row r="282" spans="1:1">
      <c r="A282" s="8">
        <v>4</v>
      </c>
    </row>
    <row r="283" spans="1:1">
      <c r="A283" s="8">
        <v>17</v>
      </c>
    </row>
    <row r="284" spans="1:1">
      <c r="A284" s="8">
        <v>5</v>
      </c>
    </row>
    <row r="285" spans="1:1">
      <c r="A285" s="8">
        <v>11</v>
      </c>
    </row>
    <row r="286" spans="1:1">
      <c r="A286" s="8">
        <v>0</v>
      </c>
    </row>
    <row r="287" spans="1:1">
      <c r="A287" s="8">
        <v>9</v>
      </c>
    </row>
    <row r="288" spans="1:1">
      <c r="A288" s="8">
        <v>5</v>
      </c>
    </row>
    <row r="289" spans="1:1">
      <c r="A289" s="8">
        <v>3</v>
      </c>
    </row>
    <row r="290" spans="1:1">
      <c r="A290" s="8">
        <v>0</v>
      </c>
    </row>
    <row r="291" spans="1:1">
      <c r="A291" s="8">
        <v>3</v>
      </c>
    </row>
    <row r="292" spans="1:1">
      <c r="A292" s="8">
        <v>3</v>
      </c>
    </row>
    <row r="293" spans="1:1">
      <c r="A293" s="8">
        <v>1</v>
      </c>
    </row>
    <row r="294" spans="1:1">
      <c r="A294" s="8">
        <v>18</v>
      </c>
    </row>
    <row r="295" spans="1:1">
      <c r="A295" s="8">
        <v>3</v>
      </c>
    </row>
    <row r="296" spans="1:1">
      <c r="A296" s="8">
        <v>5</v>
      </c>
    </row>
    <row r="297" spans="1:1">
      <c r="A297" s="8">
        <v>15</v>
      </c>
    </row>
    <row r="298" spans="1:1">
      <c r="A298" s="8">
        <v>11</v>
      </c>
    </row>
    <row r="299" spans="1:1">
      <c r="A299" s="8">
        <v>3</v>
      </c>
    </row>
    <row r="300" spans="1:1">
      <c r="A300" s="8">
        <v>8</v>
      </c>
    </row>
    <row r="301" spans="1:1">
      <c r="A301" s="8">
        <v>14</v>
      </c>
    </row>
    <row r="302" spans="1:1">
      <c r="A302" s="8">
        <v>8</v>
      </c>
    </row>
    <row r="303" spans="1:1">
      <c r="A303" s="8">
        <v>12</v>
      </c>
    </row>
    <row r="304" spans="1:1">
      <c r="A304" s="8">
        <v>15</v>
      </c>
    </row>
    <row r="305" spans="1:1">
      <c r="A305" s="8">
        <v>48</v>
      </c>
    </row>
    <row r="306" spans="1:1">
      <c r="A306" s="8">
        <v>11</v>
      </c>
    </row>
    <row r="307" spans="1:1">
      <c r="A307" s="8">
        <v>13</v>
      </c>
    </row>
    <row r="308" spans="1:1">
      <c r="A308" s="8">
        <v>2</v>
      </c>
    </row>
    <row r="309" spans="1:1">
      <c r="A309" s="8">
        <v>0</v>
      </c>
    </row>
    <row r="310" spans="1:1">
      <c r="A310" s="8">
        <v>6</v>
      </c>
    </row>
    <row r="311" spans="1:1">
      <c r="A311" s="8">
        <v>5</v>
      </c>
    </row>
    <row r="312" spans="1:1">
      <c r="A312" s="8">
        <v>0</v>
      </c>
    </row>
    <row r="313" spans="1:1">
      <c r="A313" s="8">
        <v>25</v>
      </c>
    </row>
    <row r="314" spans="1:1">
      <c r="A314" s="8">
        <v>4</v>
      </c>
    </row>
    <row r="315" spans="1:1">
      <c r="A315" s="8">
        <v>11</v>
      </c>
    </row>
    <row r="316" spans="1:1">
      <c r="A316" s="8">
        <v>0</v>
      </c>
    </row>
    <row r="317" spans="1:1">
      <c r="A317" s="8">
        <v>27</v>
      </c>
    </row>
    <row r="318" spans="1:1">
      <c r="A318" s="8">
        <v>5</v>
      </c>
    </row>
    <row r="319" spans="1:1">
      <c r="A319" s="8">
        <v>11</v>
      </c>
    </row>
    <row r="320" spans="1:1">
      <c r="A320" s="8">
        <v>0</v>
      </c>
    </row>
    <row r="321" spans="1:1">
      <c r="A321" s="8">
        <v>17</v>
      </c>
    </row>
    <row r="322" spans="1:1">
      <c r="A322" s="8">
        <v>5</v>
      </c>
    </row>
    <row r="323" spans="1:1">
      <c r="A323" s="6">
        <v>5</v>
      </c>
    </row>
    <row r="324" spans="1:1">
      <c r="A324" s="6">
        <v>2</v>
      </c>
    </row>
    <row r="325" spans="1:1">
      <c r="A325" s="6">
        <v>4</v>
      </c>
    </row>
    <row r="326" spans="1:1">
      <c r="A326" s="6">
        <v>8</v>
      </c>
    </row>
    <row r="327" spans="1:1">
      <c r="A327" s="6">
        <v>6</v>
      </c>
    </row>
    <row r="328" spans="1:1">
      <c r="A328" s="6">
        <v>11</v>
      </c>
    </row>
    <row r="329" spans="1:1">
      <c r="A329" s="6">
        <v>8</v>
      </c>
    </row>
    <row r="330" spans="1:1">
      <c r="A330" s="6">
        <v>14</v>
      </c>
    </row>
    <row r="331" spans="1:1">
      <c r="A331" s="6">
        <v>20</v>
      </c>
    </row>
    <row r="332" spans="1:1">
      <c r="A332" s="6">
        <v>20</v>
      </c>
    </row>
    <row r="333" spans="1:1">
      <c r="A333" s="8">
        <v>17</v>
      </c>
    </row>
    <row r="334" spans="1:1">
      <c r="A334" s="8">
        <v>15</v>
      </c>
    </row>
    <row r="335" spans="1:1">
      <c r="A335" s="8">
        <v>6</v>
      </c>
    </row>
    <row r="336" spans="1:1">
      <c r="A336" s="8">
        <v>13</v>
      </c>
    </row>
    <row r="337" spans="1:1">
      <c r="A337" s="8">
        <v>20</v>
      </c>
    </row>
    <row r="338" spans="1:1">
      <c r="A338" s="8">
        <v>3</v>
      </c>
    </row>
    <row r="339" spans="1:1">
      <c r="A339" s="8">
        <v>15</v>
      </c>
    </row>
    <row r="340" spans="1:1">
      <c r="A340" s="8">
        <v>13</v>
      </c>
    </row>
    <row r="341" spans="1:1">
      <c r="A341" s="8">
        <v>10</v>
      </c>
    </row>
    <row r="342" spans="1:1">
      <c r="A342" s="6">
        <v>14</v>
      </c>
    </row>
    <row r="343" spans="1:1">
      <c r="A343" s="6">
        <v>6</v>
      </c>
    </row>
    <row r="344" spans="1:1">
      <c r="A344" s="6">
        <v>18</v>
      </c>
    </row>
    <row r="345" spans="1:1">
      <c r="A345" s="8">
        <v>20</v>
      </c>
    </row>
    <row r="346" spans="1:1">
      <c r="A346" s="8">
        <v>11</v>
      </c>
    </row>
    <row r="347" spans="1:1">
      <c r="A347" s="8">
        <v>12</v>
      </c>
    </row>
    <row r="348" spans="1:1">
      <c r="A348" s="8">
        <v>14</v>
      </c>
    </row>
    <row r="349" spans="1:1">
      <c r="A349" s="8">
        <v>12</v>
      </c>
    </row>
    <row r="350" spans="1:1">
      <c r="A350" s="8">
        <v>8</v>
      </c>
    </row>
    <row r="351" spans="1:1">
      <c r="A351" s="8">
        <v>10</v>
      </c>
    </row>
    <row r="352" spans="1:1">
      <c r="A352" s="8">
        <v>15</v>
      </c>
    </row>
    <row r="353" spans="1:1">
      <c r="A353" s="8">
        <v>14</v>
      </c>
    </row>
    <row r="354" spans="1:1">
      <c r="A354" s="8">
        <v>13</v>
      </c>
    </row>
    <row r="355" spans="1:1">
      <c r="A355" s="8">
        <v>5</v>
      </c>
    </row>
    <row r="356" spans="1:1">
      <c r="A356" s="8">
        <v>5</v>
      </c>
    </row>
    <row r="357" spans="1:1">
      <c r="A357" s="8">
        <v>0</v>
      </c>
    </row>
    <row r="358" spans="1:1">
      <c r="A358" s="8">
        <v>4</v>
      </c>
    </row>
    <row r="359" spans="1:1">
      <c r="A359" s="8">
        <v>8</v>
      </c>
    </row>
    <row r="360" spans="1:1">
      <c r="A360" s="8">
        <v>1</v>
      </c>
    </row>
    <row r="361" spans="1:1">
      <c r="A361" s="8">
        <v>19</v>
      </c>
    </row>
    <row r="362" spans="1:1">
      <c r="A362" s="8">
        <v>8</v>
      </c>
    </row>
    <row r="363" spans="1:1">
      <c r="A363" s="8">
        <v>14</v>
      </c>
    </row>
    <row r="364" spans="1:1">
      <c r="A364" s="8">
        <v>20</v>
      </c>
    </row>
    <row r="365" spans="1:1">
      <c r="A365" s="8">
        <v>20</v>
      </c>
    </row>
    <row r="366" spans="1:1">
      <c r="A366" s="8">
        <v>0</v>
      </c>
    </row>
    <row r="367" spans="1:1">
      <c r="A367" s="8">
        <v>25</v>
      </c>
    </row>
    <row r="368" spans="1:1">
      <c r="A368" s="8">
        <v>5</v>
      </c>
    </row>
    <row r="369" spans="1:1">
      <c r="A369" s="8">
        <v>13</v>
      </c>
    </row>
    <row r="370" spans="1:1">
      <c r="A370" s="8">
        <v>6</v>
      </c>
    </row>
    <row r="371" spans="1:1">
      <c r="A371" s="8">
        <v>3</v>
      </c>
    </row>
    <row r="372" spans="1:1">
      <c r="A372" s="8">
        <v>15</v>
      </c>
    </row>
    <row r="373" spans="1:1">
      <c r="A373" s="8">
        <v>13</v>
      </c>
    </row>
    <row r="374" spans="1:1">
      <c r="A374" s="8">
        <v>4</v>
      </c>
    </row>
    <row r="375" spans="1:1">
      <c r="A375" s="8">
        <v>14</v>
      </c>
    </row>
    <row r="376" spans="1:1">
      <c r="A376" s="8">
        <v>4</v>
      </c>
    </row>
    <row r="377" spans="1:1">
      <c r="A377" s="8">
        <v>7</v>
      </c>
    </row>
    <row r="378" spans="1:1">
      <c r="A378" s="8">
        <v>20</v>
      </c>
    </row>
    <row r="379" spans="1:1">
      <c r="A379" s="8">
        <v>20</v>
      </c>
    </row>
    <row r="380" spans="1:1">
      <c r="A380" s="8">
        <v>12</v>
      </c>
    </row>
    <row r="381" spans="1:1">
      <c r="A381" s="8">
        <v>6</v>
      </c>
    </row>
    <row r="382" spans="1:1">
      <c r="A382" s="8">
        <v>11</v>
      </c>
    </row>
    <row r="383" spans="1:1">
      <c r="A383" s="8">
        <v>8</v>
      </c>
    </row>
    <row r="384" spans="1:1">
      <c r="A384" s="8">
        <v>10</v>
      </c>
    </row>
    <row r="385" spans="1:1">
      <c r="A385" s="8">
        <v>15</v>
      </c>
    </row>
    <row r="386" spans="1:1">
      <c r="A386" s="8">
        <v>16</v>
      </c>
    </row>
    <row r="387" spans="1:1">
      <c r="A387" s="8">
        <v>25</v>
      </c>
    </row>
    <row r="388" spans="1:1">
      <c r="A388" s="8">
        <v>4</v>
      </c>
    </row>
    <row r="389" spans="1:1">
      <c r="A389" s="8">
        <v>8</v>
      </c>
    </row>
    <row r="390" spans="1:1">
      <c r="A390" s="8">
        <v>0</v>
      </c>
    </row>
    <row r="391" spans="1:1">
      <c r="A391" s="8">
        <v>4</v>
      </c>
    </row>
    <row r="392" spans="1:1">
      <c r="A392" s="8">
        <v>10</v>
      </c>
    </row>
    <row r="393" spans="1:1">
      <c r="A393" s="8">
        <v>1</v>
      </c>
    </row>
    <row r="394" spans="1:1">
      <c r="A394" s="8">
        <v>19</v>
      </c>
    </row>
    <row r="395" spans="1:1">
      <c r="A395" s="8">
        <v>8</v>
      </c>
    </row>
    <row r="396" spans="1:1">
      <c r="A396" s="8">
        <v>4</v>
      </c>
    </row>
    <row r="397" spans="1:1">
      <c r="A397" s="8">
        <v>3</v>
      </c>
    </row>
    <row r="398" spans="1:1">
      <c r="A398" s="8">
        <v>0</v>
      </c>
    </row>
    <row r="399" spans="1:1">
      <c r="A399" s="8">
        <v>0</v>
      </c>
    </row>
    <row r="400" spans="1:1">
      <c r="A400" s="8">
        <v>25</v>
      </c>
    </row>
    <row r="401" spans="1:1">
      <c r="A401" s="8">
        <v>8</v>
      </c>
    </row>
    <row r="402" spans="1:1">
      <c r="A402" s="8">
        <v>17</v>
      </c>
    </row>
    <row r="403" spans="1:1">
      <c r="A403" s="8">
        <v>6</v>
      </c>
    </row>
    <row r="404" spans="1:1">
      <c r="A404" s="8">
        <v>3</v>
      </c>
    </row>
    <row r="405" spans="1:1">
      <c r="A405" s="8">
        <v>13</v>
      </c>
    </row>
    <row r="406" spans="1:1">
      <c r="A406" s="8">
        <v>13</v>
      </c>
    </row>
    <row r="407" spans="1:1">
      <c r="A407" s="8">
        <v>0</v>
      </c>
    </row>
    <row r="408" spans="1:1">
      <c r="A408" s="8">
        <v>20</v>
      </c>
    </row>
    <row r="409" spans="1:1">
      <c r="A409" s="8">
        <v>2</v>
      </c>
    </row>
    <row r="410" spans="1:1">
      <c r="A410" s="8">
        <v>10</v>
      </c>
    </row>
    <row r="411" spans="1:1">
      <c r="A411" s="8">
        <v>35</v>
      </c>
    </row>
    <row r="412" spans="1:1">
      <c r="A412" s="8">
        <v>20</v>
      </c>
    </row>
    <row r="413" spans="1:1">
      <c r="A413" s="8">
        <v>12</v>
      </c>
    </row>
    <row r="414" spans="1:1">
      <c r="A414" s="8">
        <v>9</v>
      </c>
    </row>
    <row r="415" spans="1:1">
      <c r="A415" s="8">
        <v>6</v>
      </c>
    </row>
    <row r="416" spans="1:1">
      <c r="A416" s="8">
        <v>5</v>
      </c>
    </row>
    <row r="417" spans="1:1">
      <c r="A417" s="8">
        <v>10</v>
      </c>
    </row>
    <row r="418" spans="1:1">
      <c r="A418" s="8">
        <v>14</v>
      </c>
    </row>
    <row r="419" spans="1:1">
      <c r="A419" s="8">
        <v>24</v>
      </c>
    </row>
    <row r="420" spans="1:1">
      <c r="A420" s="8">
        <v>23</v>
      </c>
    </row>
    <row r="421" spans="1:1">
      <c r="A421" s="8">
        <v>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61D6D-A55A-2246-A100-7C7CB71E99E8}">
  <dimension ref="A1:I448"/>
  <sheetViews>
    <sheetView workbookViewId="0">
      <selection activeCell="G5" sqref="G5"/>
    </sheetView>
  </sheetViews>
  <sheetFormatPr defaultColWidth="10.85546875" defaultRowHeight="12.95"/>
  <cols>
    <col min="1" max="1" width="28" style="11" bestFit="1" customWidth="1"/>
    <col min="2" max="2" width="12.28515625" style="11" bestFit="1" customWidth="1"/>
    <col min="3" max="3" width="12.85546875" style="11" bestFit="1" customWidth="1"/>
    <col min="4" max="4" width="12.140625" style="11" bestFit="1" customWidth="1"/>
    <col min="5" max="5" width="20" style="11" bestFit="1" customWidth="1"/>
    <col min="6" max="6" width="12.7109375" style="11" bestFit="1" customWidth="1"/>
    <col min="7" max="7" width="12.140625" style="11" bestFit="1" customWidth="1"/>
    <col min="8" max="8" width="12.7109375" style="11" bestFit="1" customWidth="1"/>
    <col min="9" max="9" width="12.140625" style="11" bestFit="1" customWidth="1"/>
    <col min="10" max="16384" width="10.85546875" style="11"/>
  </cols>
  <sheetData>
    <row r="1" spans="1:9">
      <c r="A1" s="11" t="s">
        <v>52</v>
      </c>
    </row>
    <row r="2" spans="1:9" ht="14.1" thickBot="1"/>
    <row r="3" spans="1:9">
      <c r="A3" s="10" t="s">
        <v>53</v>
      </c>
      <c r="B3" s="10"/>
    </row>
    <row r="4" spans="1:9">
      <c r="A4" s="11" t="s">
        <v>54</v>
      </c>
      <c r="B4" s="11">
        <v>0.1614786762106741</v>
      </c>
    </row>
    <row r="5" spans="1:9">
      <c r="A5" s="13" t="s">
        <v>55</v>
      </c>
      <c r="B5" s="13">
        <v>2.6075362870751725E-2</v>
      </c>
    </row>
    <row r="6" spans="1:9">
      <c r="A6" s="11" t="s">
        <v>56</v>
      </c>
      <c r="B6" s="11">
        <v>1.4312988026195586E-2</v>
      </c>
    </row>
    <row r="7" spans="1:9">
      <c r="A7" s="11" t="s">
        <v>18</v>
      </c>
      <c r="B7" s="11">
        <v>1.1041375559504996</v>
      </c>
    </row>
    <row r="8" spans="1:9" ht="14.1" thickBot="1">
      <c r="A8" s="12" t="s">
        <v>57</v>
      </c>
      <c r="B8" s="12">
        <v>420</v>
      </c>
    </row>
    <row r="10" spans="1:9" ht="14.1" thickBot="1">
      <c r="A10" s="11" t="s">
        <v>58</v>
      </c>
    </row>
    <row r="11" spans="1:9">
      <c r="A11" s="10"/>
      <c r="B11" s="10" t="s">
        <v>59</v>
      </c>
      <c r="C11" s="10" t="s">
        <v>60</v>
      </c>
      <c r="D11" s="10" t="s">
        <v>61</v>
      </c>
      <c r="E11" s="10" t="s">
        <v>62</v>
      </c>
      <c r="F11" s="10" t="s">
        <v>63</v>
      </c>
    </row>
    <row r="12" spans="1:9">
      <c r="A12" s="11" t="s">
        <v>64</v>
      </c>
      <c r="B12" s="11">
        <v>5</v>
      </c>
      <c r="C12" s="11">
        <v>13.512998049991324</v>
      </c>
      <c r="D12" s="11">
        <v>2.702599609998265</v>
      </c>
      <c r="E12" s="11">
        <v>2.2168450857370803</v>
      </c>
      <c r="F12" s="11">
        <v>5.1819341771150579E-2</v>
      </c>
    </row>
    <row r="13" spans="1:9">
      <c r="A13" s="11" t="s">
        <v>65</v>
      </c>
      <c r="B13" s="11">
        <v>414</v>
      </c>
      <c r="C13" s="11">
        <v>504.71557337858178</v>
      </c>
      <c r="D13" s="11">
        <v>1.2191197424603424</v>
      </c>
    </row>
    <row r="14" spans="1:9" ht="14.1" thickBot="1">
      <c r="A14" s="12" t="s">
        <v>66</v>
      </c>
      <c r="B14" s="12">
        <v>419</v>
      </c>
      <c r="C14" s="12">
        <v>518.2285714285731</v>
      </c>
      <c r="D14" s="12"/>
      <c r="E14" s="12"/>
      <c r="F14" s="12"/>
    </row>
    <row r="15" spans="1:9" ht="14.1" thickBot="1"/>
    <row r="16" spans="1:9">
      <c r="A16" s="10"/>
      <c r="B16" s="10" t="s">
        <v>67</v>
      </c>
      <c r="C16" s="10" t="s">
        <v>18</v>
      </c>
      <c r="D16" s="10" t="s">
        <v>68</v>
      </c>
      <c r="E16" s="10" t="s">
        <v>69</v>
      </c>
      <c r="F16" s="10" t="s">
        <v>70</v>
      </c>
      <c r="G16" s="10" t="s">
        <v>71</v>
      </c>
      <c r="H16" s="10" t="s">
        <v>72</v>
      </c>
      <c r="I16" s="10" t="s">
        <v>73</v>
      </c>
    </row>
    <row r="17" spans="1:9">
      <c r="A17" s="11" t="s">
        <v>74</v>
      </c>
      <c r="B17" s="11">
        <v>2.0708888813752129</v>
      </c>
      <c r="C17" s="11">
        <v>0.1640244627299316</v>
      </c>
      <c r="D17" s="11">
        <v>12.625487972394449</v>
      </c>
      <c r="E17" s="11">
        <v>3.857944437342027E-31</v>
      </c>
      <c r="F17" s="11">
        <v>1.7484642543491762</v>
      </c>
      <c r="G17" s="11">
        <v>2.3933135084012496</v>
      </c>
      <c r="H17" s="11">
        <v>1.7484642543491762</v>
      </c>
      <c r="I17" s="11">
        <v>2.3933135084012496</v>
      </c>
    </row>
    <row r="18" spans="1:9">
      <c r="A18" s="11" t="s">
        <v>2</v>
      </c>
      <c r="B18" s="11">
        <v>3.2120268184236384E-6</v>
      </c>
      <c r="C18" s="11">
        <v>8.1283772617645047E-5</v>
      </c>
      <c r="D18" s="11">
        <v>3.9516212338382199E-2</v>
      </c>
      <c r="E18" s="11">
        <v>0.96849787658486564</v>
      </c>
      <c r="F18" s="11">
        <v>-1.5656834760453668E-4</v>
      </c>
      <c r="G18" s="11">
        <v>1.6299240124138396E-4</v>
      </c>
      <c r="H18" s="11">
        <v>-1.5656834760453668E-4</v>
      </c>
      <c r="I18" s="11">
        <v>1.6299240124138396E-4</v>
      </c>
    </row>
    <row r="19" spans="1:9">
      <c r="A19" s="11" t="s">
        <v>3</v>
      </c>
      <c r="B19" s="11">
        <v>1.5455540274953453E-2</v>
      </c>
      <c r="C19" s="11">
        <v>8.6499610452100625E-3</v>
      </c>
      <c r="D19" s="11">
        <v>1.7867757084885367</v>
      </c>
      <c r="E19" s="11">
        <v>7.4705301703856933E-2</v>
      </c>
      <c r="F19" s="11">
        <v>-1.5477799455410959E-3</v>
      </c>
      <c r="G19" s="11">
        <v>3.2458860495448001E-2</v>
      </c>
      <c r="H19" s="11">
        <v>-1.5477799455410959E-3</v>
      </c>
      <c r="I19" s="11">
        <v>3.2458860495448001E-2</v>
      </c>
    </row>
    <row r="20" spans="1:9">
      <c r="A20" s="11" t="s">
        <v>4</v>
      </c>
      <c r="B20" s="11">
        <v>4.135462078240635E-2</v>
      </c>
      <c r="C20" s="11">
        <v>1.7725812036084806E-2</v>
      </c>
      <c r="D20" s="11">
        <v>2.3330169979361104</v>
      </c>
      <c r="E20" s="11">
        <v>2.0125458948403854E-2</v>
      </c>
      <c r="F20" s="11">
        <v>6.5108039556535727E-3</v>
      </c>
      <c r="G20" s="11">
        <v>7.619843760915912E-2</v>
      </c>
      <c r="H20" s="11">
        <v>6.5108039556535727E-3</v>
      </c>
      <c r="I20" s="11">
        <v>7.619843760915912E-2</v>
      </c>
    </row>
    <row r="21" spans="1:9">
      <c r="A21" s="11" t="s">
        <v>5</v>
      </c>
      <c r="B21" s="11">
        <v>6.7169160944117179E-2</v>
      </c>
      <c r="C21" s="11">
        <v>0.10813897759682552</v>
      </c>
      <c r="D21" s="11">
        <v>0.62113737744538255</v>
      </c>
      <c r="E21" s="11">
        <v>0.53485106845214503</v>
      </c>
      <c r="F21" s="11">
        <v>-0.14540077489552536</v>
      </c>
      <c r="G21" s="11">
        <v>0.27973909678375974</v>
      </c>
      <c r="H21" s="11">
        <v>-0.14540077489552536</v>
      </c>
      <c r="I21" s="11">
        <v>0.27973909678375974</v>
      </c>
    </row>
    <row r="22" spans="1:9" ht="14.1" thickBot="1">
      <c r="A22" s="12" t="s">
        <v>6</v>
      </c>
      <c r="B22" s="12">
        <v>6.4320391055017176E-2</v>
      </c>
      <c r="C22" s="12">
        <v>0.10907877442112927</v>
      </c>
      <c r="D22" s="12">
        <v>0.58966917621104009</v>
      </c>
      <c r="E22" s="12">
        <v>0.5557341285117714</v>
      </c>
      <c r="F22" s="12">
        <v>-0.15009691337534165</v>
      </c>
      <c r="G22" s="12">
        <v>0.27873769548537602</v>
      </c>
      <c r="H22" s="12">
        <v>-0.15009691337534165</v>
      </c>
      <c r="I22" s="12">
        <v>0.27873769548537602</v>
      </c>
    </row>
    <row r="26" spans="1:9">
      <c r="A26" s="11" t="s">
        <v>75</v>
      </c>
      <c r="E26" s="11" t="s">
        <v>76</v>
      </c>
    </row>
    <row r="27" spans="1:9" ht="14.1" thickBot="1"/>
    <row r="28" spans="1:9">
      <c r="A28" s="10" t="s">
        <v>77</v>
      </c>
      <c r="B28" s="10" t="s">
        <v>78</v>
      </c>
      <c r="C28" s="10" t="s">
        <v>79</v>
      </c>
      <c r="E28" s="10" t="s">
        <v>80</v>
      </c>
      <c r="F28" s="10" t="s">
        <v>1</v>
      </c>
    </row>
    <row r="29" spans="1:9">
      <c r="A29" s="11">
        <v>1</v>
      </c>
      <c r="B29" s="11">
        <v>2.2628886300634186</v>
      </c>
      <c r="C29" s="11">
        <v>-1.2628886300634186</v>
      </c>
      <c r="E29" s="11">
        <v>0.11904761904761904</v>
      </c>
      <c r="F29" s="11">
        <v>1</v>
      </c>
    </row>
    <row r="30" spans="1:9">
      <c r="A30" s="11">
        <v>2</v>
      </c>
      <c r="B30" s="11">
        <v>2.1759286388121186</v>
      </c>
      <c r="C30" s="11">
        <v>-1.1759286388121186</v>
      </c>
      <c r="E30" s="11">
        <v>0.3571428571428571</v>
      </c>
      <c r="F30" s="11">
        <v>1</v>
      </c>
    </row>
    <row r="31" spans="1:9">
      <c r="A31" s="11">
        <v>3</v>
      </c>
      <c r="B31" s="11">
        <v>2.3622697424189045</v>
      </c>
      <c r="C31" s="11">
        <v>-1.3622697424189045</v>
      </c>
      <c r="E31" s="11">
        <v>0.59523809523809523</v>
      </c>
      <c r="F31" s="11">
        <v>1</v>
      </c>
    </row>
    <row r="32" spans="1:9">
      <c r="A32" s="11">
        <v>4</v>
      </c>
      <c r="B32" s="11">
        <v>2.4250051467836138</v>
      </c>
      <c r="C32" s="11">
        <v>-1.4250051467836138</v>
      </c>
      <c r="E32" s="11">
        <v>0.83333333333333326</v>
      </c>
      <c r="F32" s="11">
        <v>1</v>
      </c>
    </row>
    <row r="33" spans="1:6">
      <c r="A33" s="11">
        <v>5</v>
      </c>
      <c r="B33" s="11">
        <v>2.4563732841544708</v>
      </c>
      <c r="C33" s="11">
        <v>-1.4563732841544708</v>
      </c>
      <c r="E33" s="11">
        <v>1.0714285714285714</v>
      </c>
      <c r="F33" s="11">
        <v>1</v>
      </c>
    </row>
    <row r="34" spans="1:6">
      <c r="A34" s="11">
        <v>6</v>
      </c>
      <c r="B34" s="11">
        <v>2.4205895560809232</v>
      </c>
      <c r="C34" s="11">
        <v>-1.4205895560809232</v>
      </c>
      <c r="E34" s="11">
        <v>1.3095238095238095</v>
      </c>
      <c r="F34" s="11">
        <v>1</v>
      </c>
    </row>
    <row r="35" spans="1:6">
      <c r="A35" s="11">
        <v>7</v>
      </c>
      <c r="B35" s="11">
        <v>2.4108931827314946</v>
      </c>
      <c r="C35" s="11">
        <v>-1.4108931827314946</v>
      </c>
      <c r="E35" s="11">
        <v>1.5476190476190474</v>
      </c>
      <c r="F35" s="11">
        <v>1</v>
      </c>
    </row>
    <row r="36" spans="1:6">
      <c r="A36" s="11">
        <v>8</v>
      </c>
      <c r="B36" s="11">
        <v>2.6177413986259719</v>
      </c>
      <c r="C36" s="11">
        <v>-1.6177413986259719</v>
      </c>
      <c r="E36" s="11">
        <v>1.7857142857142856</v>
      </c>
      <c r="F36" s="11">
        <v>1</v>
      </c>
    </row>
    <row r="37" spans="1:6">
      <c r="A37" s="11">
        <v>9</v>
      </c>
      <c r="B37" s="11">
        <v>2.2716201571616077</v>
      </c>
      <c r="C37" s="11">
        <v>-1.2716201571616077</v>
      </c>
      <c r="E37" s="11">
        <v>2.0238095238095237</v>
      </c>
      <c r="F37" s="11">
        <v>1</v>
      </c>
    </row>
    <row r="38" spans="1:6">
      <c r="A38" s="11">
        <v>10</v>
      </c>
      <c r="B38" s="11">
        <v>2.6285671700498643</v>
      </c>
      <c r="C38" s="11">
        <v>-1.6285671700498643</v>
      </c>
      <c r="E38" s="11">
        <v>2.2619047619047619</v>
      </c>
      <c r="F38" s="11">
        <v>1</v>
      </c>
    </row>
    <row r="39" spans="1:6">
      <c r="A39" s="11">
        <v>11</v>
      </c>
      <c r="B39" s="11">
        <v>2.4685300700468114</v>
      </c>
      <c r="C39" s="11">
        <v>-1.4685300700468114</v>
      </c>
      <c r="E39" s="11">
        <v>2.5</v>
      </c>
      <c r="F39" s="11">
        <v>1</v>
      </c>
    </row>
    <row r="40" spans="1:6">
      <c r="A40" s="11">
        <v>12</v>
      </c>
      <c r="B40" s="11">
        <v>2.4534031841558006</v>
      </c>
      <c r="C40" s="11">
        <v>-1.4534031841558006</v>
      </c>
      <c r="E40" s="11">
        <v>2.7380952380952381</v>
      </c>
      <c r="F40" s="11">
        <v>1</v>
      </c>
    </row>
    <row r="41" spans="1:6">
      <c r="A41" s="11">
        <v>13</v>
      </c>
      <c r="B41" s="11">
        <v>2.3765398342406101</v>
      </c>
      <c r="C41" s="11">
        <v>-1.3765398342406101</v>
      </c>
      <c r="E41" s="11">
        <v>2.9761904761904758</v>
      </c>
      <c r="F41" s="11">
        <v>1</v>
      </c>
    </row>
    <row r="42" spans="1:6">
      <c r="A42" s="11">
        <v>14</v>
      </c>
      <c r="B42" s="11">
        <v>2.534519260418675</v>
      </c>
      <c r="C42" s="11">
        <v>-1.534519260418675</v>
      </c>
      <c r="E42" s="11">
        <v>3.214285714285714</v>
      </c>
      <c r="F42" s="11">
        <v>1</v>
      </c>
    </row>
    <row r="43" spans="1:6">
      <c r="A43" s="11">
        <v>15</v>
      </c>
      <c r="B43" s="11">
        <v>2.3297825815095234</v>
      </c>
      <c r="C43" s="11">
        <v>-1.3297825815095234</v>
      </c>
      <c r="E43" s="11">
        <v>3.4523809523809521</v>
      </c>
      <c r="F43" s="11">
        <v>1</v>
      </c>
    </row>
    <row r="44" spans="1:6">
      <c r="A44" s="11">
        <v>16</v>
      </c>
      <c r="B44" s="11">
        <v>2.5028041455156993</v>
      </c>
      <c r="C44" s="11">
        <v>-1.5028041455156993</v>
      </c>
      <c r="E44" s="11">
        <v>3.6904761904761902</v>
      </c>
      <c r="F44" s="11">
        <v>1</v>
      </c>
    </row>
    <row r="45" spans="1:6">
      <c r="A45" s="11">
        <v>17</v>
      </c>
      <c r="B45" s="11">
        <v>2.3620298680559859</v>
      </c>
      <c r="C45" s="11">
        <v>-1.3620298680559859</v>
      </c>
      <c r="E45" s="11">
        <v>3.9285714285714284</v>
      </c>
      <c r="F45" s="11">
        <v>1</v>
      </c>
    </row>
    <row r="46" spans="1:6">
      <c r="A46" s="11">
        <v>18</v>
      </c>
      <c r="B46" s="11">
        <v>2.4295983479740504</v>
      </c>
      <c r="C46" s="11">
        <v>-1.4295983479740504</v>
      </c>
      <c r="E46" s="11">
        <v>4.1666666666666661</v>
      </c>
      <c r="F46" s="11">
        <v>1</v>
      </c>
    </row>
    <row r="47" spans="1:6">
      <c r="A47" s="11">
        <v>19</v>
      </c>
      <c r="B47" s="11">
        <v>2.2303082417405742</v>
      </c>
      <c r="C47" s="11">
        <v>-1.2303082417405742</v>
      </c>
      <c r="E47" s="11">
        <v>4.4047619047619042</v>
      </c>
      <c r="F47" s="11">
        <v>1</v>
      </c>
    </row>
    <row r="48" spans="1:6">
      <c r="A48" s="11">
        <v>20</v>
      </c>
      <c r="B48" s="11">
        <v>2.5111062886686817</v>
      </c>
      <c r="C48" s="11">
        <v>-1.5111062886686817</v>
      </c>
      <c r="E48" s="11">
        <v>4.6428571428571423</v>
      </c>
      <c r="F48" s="11">
        <v>1</v>
      </c>
    </row>
    <row r="49" spans="1:6">
      <c r="A49" s="11">
        <v>21</v>
      </c>
      <c r="B49" s="11">
        <v>2.4210649360500502</v>
      </c>
      <c r="C49" s="11">
        <v>-1.4210649360500502</v>
      </c>
      <c r="E49" s="11">
        <v>4.8809523809523805</v>
      </c>
      <c r="F49" s="11">
        <v>1</v>
      </c>
    </row>
    <row r="50" spans="1:6">
      <c r="A50" s="11">
        <v>22</v>
      </c>
      <c r="B50" s="11">
        <v>2.4092100806786414</v>
      </c>
      <c r="C50" s="11">
        <v>-1.4092100806786414</v>
      </c>
      <c r="E50" s="11">
        <v>5.1190476190476186</v>
      </c>
      <c r="F50" s="11">
        <v>1</v>
      </c>
    </row>
    <row r="51" spans="1:6">
      <c r="A51" s="11">
        <v>23</v>
      </c>
      <c r="B51" s="11">
        <v>2.6228080031243399</v>
      </c>
      <c r="C51" s="11">
        <v>-1.6228080031243399</v>
      </c>
      <c r="E51" s="11">
        <v>5.3571428571428568</v>
      </c>
      <c r="F51" s="11">
        <v>1</v>
      </c>
    </row>
    <row r="52" spans="1:6">
      <c r="A52" s="11">
        <v>24</v>
      </c>
      <c r="B52" s="11">
        <v>2.5454981814813875</v>
      </c>
      <c r="C52" s="11">
        <v>-1.5454981814813875</v>
      </c>
      <c r="E52" s="11">
        <v>5.5952380952380949</v>
      </c>
      <c r="F52" s="11">
        <v>1</v>
      </c>
    </row>
    <row r="53" spans="1:6">
      <c r="A53" s="11">
        <v>25</v>
      </c>
      <c r="B53" s="11">
        <v>2.2703674667024223</v>
      </c>
      <c r="C53" s="11">
        <v>-1.2703674667024223</v>
      </c>
      <c r="E53" s="11">
        <v>5.8333333333333321</v>
      </c>
      <c r="F53" s="11">
        <v>1</v>
      </c>
    </row>
    <row r="54" spans="1:6">
      <c r="A54" s="11">
        <v>26</v>
      </c>
      <c r="B54" s="11">
        <v>2.3816622785605124</v>
      </c>
      <c r="C54" s="11">
        <v>-1.3816622785605124</v>
      </c>
      <c r="E54" s="11">
        <v>6.0714285714285703</v>
      </c>
      <c r="F54" s="11">
        <v>1</v>
      </c>
    </row>
    <row r="55" spans="1:6">
      <c r="A55" s="11">
        <v>27</v>
      </c>
      <c r="B55" s="11">
        <v>2.3950994306278734</v>
      </c>
      <c r="C55" s="11">
        <v>-1.3950994306278734</v>
      </c>
      <c r="E55" s="11">
        <v>6.3095238095238084</v>
      </c>
      <c r="F55" s="11">
        <v>1</v>
      </c>
    </row>
    <row r="56" spans="1:6">
      <c r="A56" s="11">
        <v>28</v>
      </c>
      <c r="B56" s="11">
        <v>2.3604483126556079</v>
      </c>
      <c r="C56" s="11">
        <v>-1.3604483126556079</v>
      </c>
      <c r="E56" s="11">
        <v>6.5476190476190466</v>
      </c>
      <c r="F56" s="11">
        <v>1</v>
      </c>
    </row>
    <row r="57" spans="1:6">
      <c r="A57" s="11">
        <v>29</v>
      </c>
      <c r="B57" s="11">
        <v>2.2876113790057078</v>
      </c>
      <c r="C57" s="11">
        <v>-1.2876113790057078</v>
      </c>
      <c r="E57" s="11">
        <v>6.7857142857142847</v>
      </c>
      <c r="F57" s="11">
        <v>1</v>
      </c>
    </row>
    <row r="58" spans="1:6">
      <c r="A58" s="11">
        <v>30</v>
      </c>
      <c r="B58" s="11">
        <v>2.3927282250862554</v>
      </c>
      <c r="C58" s="11">
        <v>-1.3927282250862554</v>
      </c>
      <c r="E58" s="11">
        <v>7.0238095238095228</v>
      </c>
      <c r="F58" s="11">
        <v>1</v>
      </c>
    </row>
    <row r="59" spans="1:6">
      <c r="A59" s="11">
        <v>31</v>
      </c>
      <c r="B59" s="11">
        <v>2.5280752020312045</v>
      </c>
      <c r="C59" s="11">
        <v>-1.5280752020312045</v>
      </c>
      <c r="E59" s="11">
        <v>7.261904761904761</v>
      </c>
      <c r="F59" s="11">
        <v>1</v>
      </c>
    </row>
    <row r="60" spans="1:6">
      <c r="A60" s="11">
        <v>32</v>
      </c>
      <c r="B60" s="11">
        <v>2.7488188621796157</v>
      </c>
      <c r="C60" s="11">
        <v>-1.7488188621796157</v>
      </c>
      <c r="E60" s="11">
        <v>7.4999999999999991</v>
      </c>
      <c r="F60" s="11">
        <v>1</v>
      </c>
    </row>
    <row r="61" spans="1:6">
      <c r="A61" s="11">
        <v>33</v>
      </c>
      <c r="B61" s="11">
        <v>2.3843349098167348</v>
      </c>
      <c r="C61" s="11">
        <v>-1.3843349098167348</v>
      </c>
      <c r="E61" s="11">
        <v>7.7380952380952372</v>
      </c>
      <c r="F61" s="11">
        <v>1</v>
      </c>
    </row>
    <row r="62" spans="1:6">
      <c r="A62" s="11">
        <v>34</v>
      </c>
      <c r="B62" s="11">
        <v>2.5979553164501628</v>
      </c>
      <c r="C62" s="11">
        <v>-1.5979553164501628</v>
      </c>
      <c r="E62" s="11">
        <v>7.9761904761904754</v>
      </c>
      <c r="F62" s="11">
        <v>1</v>
      </c>
    </row>
    <row r="63" spans="1:6">
      <c r="A63" s="11">
        <v>35</v>
      </c>
      <c r="B63" s="11">
        <v>2.464088134855773</v>
      </c>
      <c r="C63" s="11">
        <v>-1.464088134855773</v>
      </c>
      <c r="E63" s="11">
        <v>8.2142857142857135</v>
      </c>
      <c r="F63" s="11">
        <v>1</v>
      </c>
    </row>
    <row r="64" spans="1:6">
      <c r="A64" s="11">
        <v>36</v>
      </c>
      <c r="B64" s="11">
        <v>2.4868285576350937</v>
      </c>
      <c r="C64" s="11">
        <v>-1.4868285576350937</v>
      </c>
      <c r="E64" s="11">
        <v>8.4523809523809508</v>
      </c>
      <c r="F64" s="11">
        <v>1</v>
      </c>
    </row>
    <row r="65" spans="1:6">
      <c r="A65" s="11">
        <v>37</v>
      </c>
      <c r="B65" s="11">
        <v>2.2757545469731015</v>
      </c>
      <c r="C65" s="11">
        <v>-1.2757545469731015</v>
      </c>
      <c r="E65" s="11">
        <v>8.6904761904761898</v>
      </c>
      <c r="F65" s="11">
        <v>1</v>
      </c>
    </row>
    <row r="66" spans="1:6">
      <c r="A66" s="11">
        <v>38</v>
      </c>
      <c r="B66" s="11">
        <v>2.1763301421644217</v>
      </c>
      <c r="C66" s="11">
        <v>-1.1763301421644217</v>
      </c>
      <c r="E66" s="11">
        <v>8.928571428571427</v>
      </c>
      <c r="F66" s="11">
        <v>1</v>
      </c>
    </row>
    <row r="67" spans="1:6">
      <c r="A67" s="11">
        <v>39</v>
      </c>
      <c r="B67" s="11">
        <v>2.4265515891521003</v>
      </c>
      <c r="C67" s="11">
        <v>-1.4265515891521003</v>
      </c>
      <c r="E67" s="11">
        <v>9.1666666666666661</v>
      </c>
      <c r="F67" s="11">
        <v>1</v>
      </c>
    </row>
    <row r="68" spans="1:6">
      <c r="A68" s="11">
        <v>40</v>
      </c>
      <c r="B68" s="11">
        <v>2.6216837937378914</v>
      </c>
      <c r="C68" s="11">
        <v>-1.6216837937378914</v>
      </c>
      <c r="E68" s="11">
        <v>9.4047619047619033</v>
      </c>
      <c r="F68" s="11">
        <v>1</v>
      </c>
    </row>
    <row r="69" spans="1:6">
      <c r="A69" s="11">
        <v>41</v>
      </c>
      <c r="B69" s="11">
        <v>2.5390825257192828</v>
      </c>
      <c r="C69" s="11">
        <v>-1.5390825257192828</v>
      </c>
      <c r="E69" s="11">
        <v>9.6428571428571423</v>
      </c>
      <c r="F69" s="11">
        <v>1</v>
      </c>
    </row>
    <row r="70" spans="1:6">
      <c r="A70" s="11">
        <v>42</v>
      </c>
      <c r="B70" s="11">
        <v>2.5981952694488113</v>
      </c>
      <c r="C70" s="11">
        <v>-1.5981952694488113</v>
      </c>
      <c r="E70" s="11">
        <v>9.8809523809523796</v>
      </c>
      <c r="F70" s="11">
        <v>1</v>
      </c>
    </row>
    <row r="71" spans="1:6">
      <c r="A71" s="11">
        <v>43</v>
      </c>
      <c r="B71" s="11">
        <v>2.2413973993635761</v>
      </c>
      <c r="C71" s="11">
        <v>-1.2413973993635761</v>
      </c>
      <c r="E71" s="11">
        <v>10.119047619047619</v>
      </c>
      <c r="F71" s="11">
        <v>1</v>
      </c>
    </row>
    <row r="72" spans="1:6">
      <c r="A72" s="11">
        <v>44</v>
      </c>
      <c r="B72" s="11">
        <v>2.9317300403366966</v>
      </c>
      <c r="C72" s="11">
        <v>-1.9317300403366966</v>
      </c>
      <c r="E72" s="11">
        <v>10.357142857142856</v>
      </c>
      <c r="F72" s="11">
        <v>1</v>
      </c>
    </row>
    <row r="73" spans="1:6">
      <c r="A73" s="11">
        <v>45</v>
      </c>
      <c r="B73" s="11">
        <v>2.209261587583117</v>
      </c>
      <c r="C73" s="11">
        <v>-1.209261587583117</v>
      </c>
      <c r="E73" s="11">
        <v>10.595238095238095</v>
      </c>
      <c r="F73" s="11">
        <v>1</v>
      </c>
    </row>
    <row r="74" spans="1:6">
      <c r="A74" s="11">
        <v>46</v>
      </c>
      <c r="B74" s="11">
        <v>2.4442523361731316</v>
      </c>
      <c r="C74" s="11">
        <v>-1.4442523361731316</v>
      </c>
      <c r="E74" s="11">
        <v>10.833333333333332</v>
      </c>
      <c r="F74" s="11">
        <v>1</v>
      </c>
    </row>
    <row r="75" spans="1:6">
      <c r="A75" s="11">
        <v>47</v>
      </c>
      <c r="B75" s="11">
        <v>2.5767823655983237</v>
      </c>
      <c r="C75" s="11">
        <v>-1.5767823655983237</v>
      </c>
      <c r="E75" s="11">
        <v>11.071428571428571</v>
      </c>
      <c r="F75" s="11">
        <v>1</v>
      </c>
    </row>
    <row r="76" spans="1:6">
      <c r="A76" s="11">
        <v>48</v>
      </c>
      <c r="B76" s="11">
        <v>2.4922440348509562</v>
      </c>
      <c r="C76" s="11">
        <v>-1.4922440348509562</v>
      </c>
      <c r="E76" s="11">
        <v>11.309523809523808</v>
      </c>
      <c r="F76" s="11">
        <v>1</v>
      </c>
    </row>
    <row r="77" spans="1:6">
      <c r="A77" s="11">
        <v>49</v>
      </c>
      <c r="B77" s="11">
        <v>2.4427970774671364</v>
      </c>
      <c r="C77" s="11">
        <v>-1.4427970774671364</v>
      </c>
      <c r="E77" s="11">
        <v>11.547619047619046</v>
      </c>
      <c r="F77" s="11">
        <v>1</v>
      </c>
    </row>
    <row r="78" spans="1:6">
      <c r="A78" s="11">
        <v>50</v>
      </c>
      <c r="B78" s="11">
        <v>2.4922279631709112</v>
      </c>
      <c r="C78" s="11">
        <v>-1.4922279631709112</v>
      </c>
      <c r="E78" s="11">
        <v>11.785714285714285</v>
      </c>
      <c r="F78" s="11">
        <v>1</v>
      </c>
    </row>
    <row r="79" spans="1:6">
      <c r="A79" s="11">
        <v>51</v>
      </c>
      <c r="B79" s="11">
        <v>2.3297825815095234</v>
      </c>
      <c r="C79" s="11">
        <v>-1.3297825815095234</v>
      </c>
      <c r="E79" s="11">
        <v>12.023809523809522</v>
      </c>
      <c r="F79" s="11">
        <v>1</v>
      </c>
    </row>
    <row r="80" spans="1:6">
      <c r="A80" s="11">
        <v>52</v>
      </c>
      <c r="B80" s="11">
        <v>2.6649787794575581</v>
      </c>
      <c r="C80" s="11">
        <v>-1.6649787794575581</v>
      </c>
      <c r="E80" s="11">
        <v>12.261904761904761</v>
      </c>
      <c r="F80" s="11">
        <v>1</v>
      </c>
    </row>
    <row r="81" spans="1:6">
      <c r="A81" s="11">
        <v>53</v>
      </c>
      <c r="B81" s="11">
        <v>2.2811433031660444</v>
      </c>
      <c r="C81" s="11">
        <v>-1.2811433031660444</v>
      </c>
      <c r="E81" s="11">
        <v>12.499999999999998</v>
      </c>
      <c r="F81" s="11">
        <v>1</v>
      </c>
    </row>
    <row r="82" spans="1:6">
      <c r="A82" s="11">
        <v>54</v>
      </c>
      <c r="B82" s="11">
        <v>2.4370240376259655</v>
      </c>
      <c r="C82" s="11">
        <v>-1.4370240376259655</v>
      </c>
      <c r="E82" s="11">
        <v>12.738095238095237</v>
      </c>
      <c r="F82" s="11">
        <v>1</v>
      </c>
    </row>
    <row r="83" spans="1:6">
      <c r="A83" s="11">
        <v>55</v>
      </c>
      <c r="B83" s="11">
        <v>2.1993971611906673</v>
      </c>
      <c r="C83" s="11">
        <v>-1.1993971611906673</v>
      </c>
      <c r="E83" s="11">
        <v>12.976190476190474</v>
      </c>
      <c r="F83" s="11">
        <v>1</v>
      </c>
    </row>
    <row r="84" spans="1:6">
      <c r="A84" s="11">
        <v>56</v>
      </c>
      <c r="B84" s="11">
        <v>2.6400487034008062</v>
      </c>
      <c r="C84" s="11">
        <v>-1.6400487034008062</v>
      </c>
      <c r="E84" s="11">
        <v>13.214285714285714</v>
      </c>
      <c r="F84" s="11">
        <v>1</v>
      </c>
    </row>
    <row r="85" spans="1:6">
      <c r="A85" s="11">
        <v>57</v>
      </c>
      <c r="B85" s="11">
        <v>2.2249708779767259</v>
      </c>
      <c r="C85" s="11">
        <v>-1.2249708779767259</v>
      </c>
      <c r="E85" s="11">
        <v>13.452380952380951</v>
      </c>
      <c r="F85" s="11">
        <v>1</v>
      </c>
    </row>
    <row r="86" spans="1:6">
      <c r="A86" s="11">
        <v>58</v>
      </c>
      <c r="B86" s="11">
        <v>2.3541712825027874</v>
      </c>
      <c r="C86" s="11">
        <v>-1.3541712825027874</v>
      </c>
      <c r="E86" s="11">
        <v>13.69047619047619</v>
      </c>
      <c r="F86" s="11">
        <v>1</v>
      </c>
    </row>
    <row r="87" spans="1:6">
      <c r="A87" s="11">
        <v>59</v>
      </c>
      <c r="B87" s="11">
        <v>2.4991636809247115</v>
      </c>
      <c r="C87" s="11">
        <v>-1.4991636809247115</v>
      </c>
      <c r="E87" s="11">
        <v>13.928571428571427</v>
      </c>
      <c r="F87" s="11">
        <v>1</v>
      </c>
    </row>
    <row r="88" spans="1:6">
      <c r="A88" s="11">
        <v>60</v>
      </c>
      <c r="B88" s="11">
        <v>2.6098185725364047</v>
      </c>
      <c r="C88" s="11">
        <v>-1.6098185725364047</v>
      </c>
      <c r="E88" s="11">
        <v>14.166666666666666</v>
      </c>
      <c r="F88" s="11">
        <v>1</v>
      </c>
    </row>
    <row r="89" spans="1:6">
      <c r="A89" s="11">
        <v>61</v>
      </c>
      <c r="B89" s="11">
        <v>2.332189627802236</v>
      </c>
      <c r="C89" s="11">
        <v>-1.332189627802236</v>
      </c>
      <c r="E89" s="11">
        <v>14.404761904761903</v>
      </c>
      <c r="F89" s="11">
        <v>1</v>
      </c>
    </row>
    <row r="90" spans="1:6">
      <c r="A90" s="11">
        <v>62</v>
      </c>
      <c r="B90" s="11">
        <v>2.4070210088128485</v>
      </c>
      <c r="C90" s="11">
        <v>-1.4070210088128485</v>
      </c>
      <c r="E90" s="11">
        <v>14.642857142857142</v>
      </c>
      <c r="F90" s="11">
        <v>1</v>
      </c>
    </row>
    <row r="91" spans="1:6">
      <c r="A91" s="11">
        <v>63</v>
      </c>
      <c r="B91" s="11">
        <v>2.511171986673876</v>
      </c>
      <c r="C91" s="11">
        <v>-1.511171986673876</v>
      </c>
      <c r="E91" s="11">
        <v>14.88095238095238</v>
      </c>
      <c r="F91" s="11">
        <v>1</v>
      </c>
    </row>
    <row r="92" spans="1:6">
      <c r="A92" s="11">
        <v>64</v>
      </c>
      <c r="B92" s="11">
        <v>2.3474749422017664</v>
      </c>
      <c r="C92" s="11">
        <v>-1.3474749422017664</v>
      </c>
      <c r="E92" s="11">
        <v>15.119047619047619</v>
      </c>
      <c r="F92" s="11">
        <v>1</v>
      </c>
    </row>
    <row r="93" spans="1:6">
      <c r="A93" s="11">
        <v>65</v>
      </c>
      <c r="B93" s="11">
        <v>2.290460148894808</v>
      </c>
      <c r="C93" s="11">
        <v>-1.290460148894808</v>
      </c>
      <c r="E93" s="11">
        <v>15.357142857142856</v>
      </c>
      <c r="F93" s="11">
        <v>1</v>
      </c>
    </row>
    <row r="94" spans="1:6">
      <c r="A94" s="11">
        <v>66</v>
      </c>
      <c r="B94" s="11">
        <v>2.3744349290260791</v>
      </c>
      <c r="C94" s="11">
        <v>-1.3744349290260791</v>
      </c>
      <c r="E94" s="11">
        <v>15.595238095238093</v>
      </c>
      <c r="F94" s="11">
        <v>1</v>
      </c>
    </row>
    <row r="95" spans="1:6">
      <c r="A95" s="11">
        <v>67</v>
      </c>
      <c r="B95" s="11">
        <v>2.2860735450692129</v>
      </c>
      <c r="C95" s="11">
        <v>-1.2860735450692129</v>
      </c>
      <c r="E95" s="11">
        <v>15.833333333333332</v>
      </c>
      <c r="F95" s="11">
        <v>1</v>
      </c>
    </row>
    <row r="96" spans="1:6">
      <c r="A96" s="11">
        <v>68</v>
      </c>
      <c r="B96" s="11">
        <v>2.4986124476775657</v>
      </c>
      <c r="C96" s="11">
        <v>-1.4986124476775657</v>
      </c>
      <c r="E96" s="11">
        <v>16.071428571428569</v>
      </c>
      <c r="F96" s="11">
        <v>1</v>
      </c>
    </row>
    <row r="97" spans="1:6">
      <c r="A97" s="11">
        <v>69</v>
      </c>
      <c r="B97" s="11">
        <v>2.1810122524573119</v>
      </c>
      <c r="C97" s="11">
        <v>-1.1810122524573119</v>
      </c>
      <c r="E97" s="11">
        <v>16.30952380952381</v>
      </c>
      <c r="F97" s="11">
        <v>1</v>
      </c>
    </row>
    <row r="98" spans="1:6">
      <c r="A98" s="11">
        <v>70</v>
      </c>
      <c r="B98" s="11">
        <v>2.6706405579300672</v>
      </c>
      <c r="C98" s="11">
        <v>-1.6706405579300672</v>
      </c>
      <c r="E98" s="11">
        <v>16.547619047619047</v>
      </c>
      <c r="F98" s="11">
        <v>1</v>
      </c>
    </row>
    <row r="99" spans="1:6">
      <c r="A99" s="11">
        <v>71</v>
      </c>
      <c r="B99" s="11">
        <v>2.3997677438007559</v>
      </c>
      <c r="C99" s="11">
        <v>-1.3997677438007559</v>
      </c>
      <c r="E99" s="11">
        <v>16.785714285714285</v>
      </c>
      <c r="F99" s="11">
        <v>1</v>
      </c>
    </row>
    <row r="100" spans="1:6">
      <c r="A100" s="11">
        <v>72</v>
      </c>
      <c r="B100" s="11">
        <v>2.5539977185792111</v>
      </c>
      <c r="C100" s="11">
        <v>-1.5539977185792111</v>
      </c>
      <c r="E100" s="11">
        <v>17.023809523809526</v>
      </c>
      <c r="F100" s="11">
        <v>1</v>
      </c>
    </row>
    <row r="101" spans="1:6">
      <c r="A101" s="11">
        <v>73</v>
      </c>
      <c r="B101" s="11">
        <v>2.3432256384381507</v>
      </c>
      <c r="C101" s="11">
        <v>-1.3432256384381507</v>
      </c>
      <c r="E101" s="11">
        <v>17.261904761904763</v>
      </c>
      <c r="F101" s="11">
        <v>1</v>
      </c>
    </row>
    <row r="102" spans="1:6">
      <c r="A102" s="11">
        <v>74</v>
      </c>
      <c r="B102" s="11">
        <v>2.1838403721620789</v>
      </c>
      <c r="C102" s="11">
        <v>-1.1838403721620789</v>
      </c>
      <c r="E102" s="11">
        <v>17.5</v>
      </c>
      <c r="F102" s="11">
        <v>1</v>
      </c>
    </row>
    <row r="103" spans="1:6">
      <c r="A103" s="11">
        <v>75</v>
      </c>
      <c r="B103" s="11">
        <v>2.2127723357357452</v>
      </c>
      <c r="C103" s="11">
        <v>-1.2127723357357452</v>
      </c>
      <c r="E103" s="11">
        <v>17.738095238095237</v>
      </c>
      <c r="F103" s="11">
        <v>1</v>
      </c>
    </row>
    <row r="104" spans="1:6">
      <c r="A104" s="11">
        <v>76</v>
      </c>
      <c r="B104" s="11">
        <v>2.2190852066396607</v>
      </c>
      <c r="C104" s="11">
        <v>-1.2190852066396607</v>
      </c>
      <c r="E104" s="11">
        <v>17.976190476190478</v>
      </c>
      <c r="F104" s="11">
        <v>1</v>
      </c>
    </row>
    <row r="105" spans="1:6">
      <c r="A105" s="11">
        <v>77</v>
      </c>
      <c r="B105" s="11">
        <v>2.5209249411404144</v>
      </c>
      <c r="C105" s="11">
        <v>-1.5209249411404144</v>
      </c>
      <c r="E105" s="11">
        <v>18.214285714285715</v>
      </c>
      <c r="F105" s="11">
        <v>1</v>
      </c>
    </row>
    <row r="106" spans="1:6">
      <c r="A106" s="11">
        <v>78</v>
      </c>
      <c r="B106" s="11">
        <v>2.6779022005650868</v>
      </c>
      <c r="C106" s="11">
        <v>-1.6779022005650868</v>
      </c>
      <c r="E106" s="11">
        <v>18.452380952380953</v>
      </c>
      <c r="F106" s="11">
        <v>1</v>
      </c>
    </row>
    <row r="107" spans="1:6">
      <c r="A107" s="11">
        <v>79</v>
      </c>
      <c r="B107" s="11">
        <v>2.1980962903292056</v>
      </c>
      <c r="C107" s="11">
        <v>-1.1980962903292056</v>
      </c>
      <c r="E107" s="11">
        <v>18.69047619047619</v>
      </c>
      <c r="F107" s="11">
        <v>1</v>
      </c>
    </row>
    <row r="108" spans="1:6">
      <c r="A108" s="11">
        <v>80</v>
      </c>
      <c r="B108" s="11">
        <v>3.3177015173025524</v>
      </c>
      <c r="C108" s="11">
        <v>-2.3177015173025524</v>
      </c>
      <c r="E108" s="11">
        <v>18.928571428571431</v>
      </c>
      <c r="F108" s="11">
        <v>1</v>
      </c>
    </row>
    <row r="109" spans="1:6">
      <c r="A109" s="11">
        <v>81</v>
      </c>
      <c r="B109" s="11">
        <v>2.1571688691136499</v>
      </c>
      <c r="C109" s="11">
        <v>-1.1571688691136499</v>
      </c>
      <c r="E109" s="11">
        <v>19.166666666666668</v>
      </c>
      <c r="F109" s="11">
        <v>1</v>
      </c>
    </row>
    <row r="110" spans="1:6">
      <c r="A110" s="11">
        <v>82</v>
      </c>
      <c r="B110" s="11">
        <v>2.4442523361731316</v>
      </c>
      <c r="C110" s="11">
        <v>-1.4442523361731316</v>
      </c>
      <c r="E110" s="11">
        <v>19.404761904761905</v>
      </c>
      <c r="F110" s="11">
        <v>1</v>
      </c>
    </row>
    <row r="111" spans="1:6">
      <c r="A111" s="11">
        <v>83</v>
      </c>
      <c r="B111" s="11">
        <v>2.5777459736438511</v>
      </c>
      <c r="C111" s="11">
        <v>-1.5777459736438511</v>
      </c>
      <c r="E111" s="11">
        <v>19.642857142857142</v>
      </c>
      <c r="F111" s="11">
        <v>1</v>
      </c>
    </row>
    <row r="112" spans="1:6">
      <c r="A112" s="11">
        <v>84</v>
      </c>
      <c r="B112" s="11">
        <v>2.4424284241326388</v>
      </c>
      <c r="C112" s="11">
        <v>-1.4424284241326388</v>
      </c>
      <c r="E112" s="11">
        <v>19.88095238095238</v>
      </c>
      <c r="F112" s="11">
        <v>1</v>
      </c>
    </row>
    <row r="113" spans="1:6">
      <c r="A113" s="11">
        <v>85</v>
      </c>
      <c r="B113" s="11">
        <v>2.4272569968464408</v>
      </c>
      <c r="C113" s="11">
        <v>-1.4272569968464408</v>
      </c>
      <c r="E113" s="11">
        <v>20.11904761904762</v>
      </c>
      <c r="F113" s="11">
        <v>1</v>
      </c>
    </row>
    <row r="114" spans="1:6">
      <c r="A114" s="11">
        <v>86</v>
      </c>
      <c r="B114" s="11">
        <v>2.6665494490258146</v>
      </c>
      <c r="C114" s="11">
        <v>-1.6665494490258146</v>
      </c>
      <c r="E114" s="11">
        <v>20.357142857142858</v>
      </c>
      <c r="F114" s="11">
        <v>1</v>
      </c>
    </row>
    <row r="115" spans="1:6">
      <c r="A115" s="11">
        <v>87</v>
      </c>
      <c r="B115" s="11">
        <v>2.2366214105433313</v>
      </c>
      <c r="C115" s="11">
        <v>-1.2366214105433313</v>
      </c>
      <c r="E115" s="11">
        <v>20.595238095238095</v>
      </c>
      <c r="F115" s="11">
        <v>1</v>
      </c>
    </row>
    <row r="116" spans="1:6">
      <c r="A116" s="11">
        <v>88</v>
      </c>
      <c r="B116" s="11">
        <v>2.980275665096114</v>
      </c>
      <c r="C116" s="11">
        <v>-1.980275665096114</v>
      </c>
      <c r="E116" s="11">
        <v>20.833333333333332</v>
      </c>
      <c r="F116" s="11">
        <v>1</v>
      </c>
    </row>
    <row r="117" spans="1:6">
      <c r="A117" s="11">
        <v>89</v>
      </c>
      <c r="B117" s="11">
        <v>2.1032871303420499</v>
      </c>
      <c r="C117" s="11">
        <v>-1.1032871303420499</v>
      </c>
      <c r="E117" s="11">
        <v>21.071428571428573</v>
      </c>
      <c r="F117" s="11">
        <v>1</v>
      </c>
    </row>
    <row r="118" spans="1:6">
      <c r="A118" s="11">
        <v>90</v>
      </c>
      <c r="B118" s="11">
        <v>2.3945805397521136</v>
      </c>
      <c r="C118" s="11">
        <v>-1.3945805397521136</v>
      </c>
      <c r="E118" s="11">
        <v>21.30952380952381</v>
      </c>
      <c r="F118" s="11">
        <v>1</v>
      </c>
    </row>
    <row r="119" spans="1:6">
      <c r="A119" s="11">
        <v>91</v>
      </c>
      <c r="B119" s="11">
        <v>2.1964905748188355</v>
      </c>
      <c r="C119" s="11">
        <v>-1.1964905748188355</v>
      </c>
      <c r="E119" s="11">
        <v>21.547619047619047</v>
      </c>
      <c r="F119" s="11">
        <v>1</v>
      </c>
    </row>
    <row r="120" spans="1:6">
      <c r="A120" s="11">
        <v>92</v>
      </c>
      <c r="B120" s="11">
        <v>2.6110680509687718</v>
      </c>
      <c r="C120" s="11">
        <v>-1.6110680509687718</v>
      </c>
      <c r="E120" s="11">
        <v>21.785714285714285</v>
      </c>
      <c r="F120" s="11">
        <v>1</v>
      </c>
    </row>
    <row r="121" spans="1:6">
      <c r="A121" s="11">
        <v>93</v>
      </c>
      <c r="B121" s="11">
        <v>2.3149901762279903</v>
      </c>
      <c r="C121" s="11">
        <v>-1.3149901762279903</v>
      </c>
      <c r="E121" s="11">
        <v>22.023809523809526</v>
      </c>
      <c r="F121" s="11">
        <v>1</v>
      </c>
    </row>
    <row r="122" spans="1:6">
      <c r="A122" s="11">
        <v>94</v>
      </c>
      <c r="B122" s="11">
        <v>2.2898508914477702</v>
      </c>
      <c r="C122" s="11">
        <v>-1.2898508914477702</v>
      </c>
      <c r="E122" s="11">
        <v>22.261904761904763</v>
      </c>
      <c r="F122" s="11">
        <v>1</v>
      </c>
    </row>
    <row r="123" spans="1:6">
      <c r="A123" s="11">
        <v>95</v>
      </c>
      <c r="B123" s="11">
        <v>2.5007439981193764</v>
      </c>
      <c r="C123" s="11">
        <v>-1.5007439981193764</v>
      </c>
      <c r="E123" s="11">
        <v>22.5</v>
      </c>
      <c r="F123" s="11">
        <v>1</v>
      </c>
    </row>
    <row r="124" spans="1:6">
      <c r="A124" s="11">
        <v>96</v>
      </c>
      <c r="B124" s="11">
        <v>2.565012996745299</v>
      </c>
      <c r="C124" s="11">
        <v>-1.565012996745299</v>
      </c>
      <c r="E124" s="11">
        <v>22.738095238095237</v>
      </c>
      <c r="F124" s="11">
        <v>1</v>
      </c>
    </row>
    <row r="125" spans="1:6">
      <c r="A125" s="11">
        <v>97</v>
      </c>
      <c r="B125" s="11">
        <v>2.3388261865052824</v>
      </c>
      <c r="C125" s="11">
        <v>-1.3388261865052824</v>
      </c>
      <c r="E125" s="11">
        <v>22.976190476190474</v>
      </c>
      <c r="F125" s="11">
        <v>1</v>
      </c>
    </row>
    <row r="126" spans="1:6">
      <c r="A126" s="11">
        <v>98</v>
      </c>
      <c r="B126" s="11">
        <v>2.5393377975564491</v>
      </c>
      <c r="C126" s="11">
        <v>-1.5393377975564491</v>
      </c>
      <c r="E126" s="11">
        <v>23.214285714285715</v>
      </c>
      <c r="F126" s="11">
        <v>1</v>
      </c>
    </row>
    <row r="127" spans="1:6">
      <c r="A127" s="11">
        <v>99</v>
      </c>
      <c r="B127" s="11">
        <v>2.5223510810477938</v>
      </c>
      <c r="C127" s="11">
        <v>-1.5223510810477938</v>
      </c>
      <c r="E127" s="11">
        <v>23.452380952380953</v>
      </c>
      <c r="F127" s="11">
        <v>1</v>
      </c>
    </row>
    <row r="128" spans="1:6">
      <c r="A128" s="11">
        <v>100</v>
      </c>
      <c r="B128" s="11">
        <v>2.4500955349883071</v>
      </c>
      <c r="C128" s="11">
        <v>-1.4500955349883071</v>
      </c>
      <c r="E128" s="11">
        <v>23.69047619047619</v>
      </c>
      <c r="F128" s="11">
        <v>1</v>
      </c>
    </row>
    <row r="129" spans="1:6">
      <c r="A129" s="11">
        <v>101</v>
      </c>
      <c r="B129" s="11">
        <v>2.226139328829102</v>
      </c>
      <c r="C129" s="11">
        <v>-1.226139328829102</v>
      </c>
      <c r="E129" s="11">
        <v>23.928571428571427</v>
      </c>
      <c r="F129" s="11">
        <v>1</v>
      </c>
    </row>
    <row r="130" spans="1:6">
      <c r="A130" s="11">
        <v>102</v>
      </c>
      <c r="B130" s="11">
        <v>2.2098968419836349</v>
      </c>
      <c r="C130" s="11">
        <v>-1.2098968419836349</v>
      </c>
      <c r="E130" s="11">
        <v>24.166666666666668</v>
      </c>
      <c r="F130" s="11">
        <v>1</v>
      </c>
    </row>
    <row r="131" spans="1:6">
      <c r="A131" s="11">
        <v>103</v>
      </c>
      <c r="B131" s="11">
        <v>2.4177108503019946</v>
      </c>
      <c r="C131" s="11">
        <v>-1.4177108503019946</v>
      </c>
      <c r="E131" s="11">
        <v>24.404761904761905</v>
      </c>
      <c r="F131" s="11">
        <v>1</v>
      </c>
    </row>
    <row r="132" spans="1:6">
      <c r="A132" s="11">
        <v>104</v>
      </c>
      <c r="B132" s="11">
        <v>2.5070850388091745</v>
      </c>
      <c r="C132" s="11">
        <v>-1.5070850388091745</v>
      </c>
      <c r="E132" s="11">
        <v>24.642857142857142</v>
      </c>
      <c r="F132" s="11">
        <v>1</v>
      </c>
    </row>
    <row r="133" spans="1:6">
      <c r="A133" s="11">
        <v>105</v>
      </c>
      <c r="B133" s="11">
        <v>2.1368088617858052</v>
      </c>
      <c r="C133" s="11">
        <v>-1.1368088617858052</v>
      </c>
      <c r="E133" s="11">
        <v>24.88095238095238</v>
      </c>
      <c r="F133" s="11">
        <v>1</v>
      </c>
    </row>
    <row r="134" spans="1:6">
      <c r="A134" s="11">
        <v>106</v>
      </c>
      <c r="B134" s="11">
        <v>2.6034713969859498</v>
      </c>
      <c r="C134" s="11">
        <v>-1.6034713969859498</v>
      </c>
      <c r="E134" s="11">
        <v>25.11904761904762</v>
      </c>
      <c r="F134" s="11">
        <v>1</v>
      </c>
    </row>
    <row r="135" spans="1:6">
      <c r="A135" s="11">
        <v>107</v>
      </c>
      <c r="B135" s="11">
        <v>2.3609113529735528</v>
      </c>
      <c r="C135" s="11">
        <v>-1.3609113529735528</v>
      </c>
      <c r="E135" s="11">
        <v>25.357142857142858</v>
      </c>
      <c r="F135" s="11">
        <v>1</v>
      </c>
    </row>
    <row r="136" spans="1:6">
      <c r="A136" s="11">
        <v>108</v>
      </c>
      <c r="B136" s="11">
        <v>2.745183589116734</v>
      </c>
      <c r="C136" s="11">
        <v>-1.745183589116734</v>
      </c>
      <c r="E136" s="11">
        <v>25.595238095238095</v>
      </c>
      <c r="F136" s="11">
        <v>1</v>
      </c>
    </row>
    <row r="137" spans="1:6">
      <c r="A137" s="11">
        <v>109</v>
      </c>
      <c r="B137" s="11">
        <v>2.3998232972694025</v>
      </c>
      <c r="C137" s="11">
        <v>-0.39982329726940247</v>
      </c>
      <c r="E137" s="11">
        <v>25.833333333333332</v>
      </c>
      <c r="F137" s="11">
        <v>2</v>
      </c>
    </row>
    <row r="138" spans="1:6">
      <c r="A138" s="11">
        <v>110</v>
      </c>
      <c r="B138" s="11">
        <v>2.5241517811813541</v>
      </c>
      <c r="C138" s="11">
        <v>-0.52415178118135408</v>
      </c>
      <c r="E138" s="11">
        <v>26.071428571428573</v>
      </c>
      <c r="F138" s="11">
        <v>2</v>
      </c>
    </row>
    <row r="139" spans="1:6">
      <c r="A139" s="11">
        <v>111</v>
      </c>
      <c r="B139" s="11">
        <v>2.5256537743667549</v>
      </c>
      <c r="C139" s="11">
        <v>-0.52565377436675487</v>
      </c>
      <c r="E139" s="11">
        <v>26.30952380952381</v>
      </c>
      <c r="F139" s="11">
        <v>2</v>
      </c>
    </row>
    <row r="140" spans="1:6">
      <c r="A140" s="11">
        <v>112</v>
      </c>
      <c r="B140" s="11">
        <v>2.3292172647894809</v>
      </c>
      <c r="C140" s="11">
        <v>-0.32921726478948088</v>
      </c>
      <c r="E140" s="11">
        <v>26.547619047619047</v>
      </c>
      <c r="F140" s="11">
        <v>2</v>
      </c>
    </row>
    <row r="141" spans="1:6">
      <c r="A141" s="11">
        <v>113</v>
      </c>
      <c r="B141" s="11">
        <v>2.3197896740443369</v>
      </c>
      <c r="C141" s="11">
        <v>-0.31978967404433689</v>
      </c>
      <c r="E141" s="11">
        <v>26.785714285714285</v>
      </c>
      <c r="F141" s="11">
        <v>2</v>
      </c>
    </row>
    <row r="142" spans="1:6">
      <c r="A142" s="11">
        <v>114</v>
      </c>
      <c r="B142" s="11">
        <v>2.5213346231043468</v>
      </c>
      <c r="C142" s="11">
        <v>-0.52133462310434675</v>
      </c>
      <c r="E142" s="11">
        <v>27.023809523809522</v>
      </c>
      <c r="F142" s="11">
        <v>2</v>
      </c>
    </row>
    <row r="143" spans="1:6">
      <c r="A143" s="11">
        <v>115</v>
      </c>
      <c r="B143" s="11">
        <v>2.536965797205851</v>
      </c>
      <c r="C143" s="11">
        <v>-0.53696579720585103</v>
      </c>
      <c r="E143" s="11">
        <v>27.261904761904763</v>
      </c>
      <c r="F143" s="11">
        <v>2</v>
      </c>
    </row>
    <row r="144" spans="1:6">
      <c r="A144" s="11">
        <v>116</v>
      </c>
      <c r="B144" s="11">
        <v>2.6040418880079637</v>
      </c>
      <c r="C144" s="11">
        <v>-0.60404188800796366</v>
      </c>
      <c r="E144" s="11">
        <v>27.5</v>
      </c>
      <c r="F144" s="11">
        <v>2</v>
      </c>
    </row>
    <row r="145" spans="1:6">
      <c r="A145" s="11">
        <v>117</v>
      </c>
      <c r="B145" s="11">
        <v>2.5681338399012317</v>
      </c>
      <c r="C145" s="11">
        <v>-0.56813383990123167</v>
      </c>
      <c r="E145" s="11">
        <v>27.738095238095237</v>
      </c>
      <c r="F145" s="11">
        <v>2</v>
      </c>
    </row>
    <row r="146" spans="1:6">
      <c r="A146" s="11">
        <v>118</v>
      </c>
      <c r="B146" s="11">
        <v>2.5011188562443989</v>
      </c>
      <c r="C146" s="11">
        <v>-0.50111885624439889</v>
      </c>
      <c r="E146" s="11">
        <v>27.976190476190474</v>
      </c>
      <c r="F146" s="11">
        <v>2</v>
      </c>
    </row>
    <row r="147" spans="1:6">
      <c r="A147" s="11">
        <v>119</v>
      </c>
      <c r="B147" s="11">
        <v>2.4294024114980357</v>
      </c>
      <c r="C147" s="11">
        <v>-0.42940241149803571</v>
      </c>
      <c r="E147" s="11">
        <v>28.214285714285715</v>
      </c>
      <c r="F147" s="11">
        <v>2</v>
      </c>
    </row>
    <row r="148" spans="1:6">
      <c r="A148" s="11">
        <v>120</v>
      </c>
      <c r="B148" s="11">
        <v>2.6567522646393016</v>
      </c>
      <c r="C148" s="11">
        <v>-0.65675226463930159</v>
      </c>
      <c r="E148" s="11">
        <v>28.452380952380953</v>
      </c>
      <c r="F148" s="11">
        <v>2</v>
      </c>
    </row>
    <row r="149" spans="1:6">
      <c r="A149" s="11">
        <v>121</v>
      </c>
      <c r="B149" s="11">
        <v>2.5309323726351378</v>
      </c>
      <c r="C149" s="11">
        <v>-0.53093237263513782</v>
      </c>
      <c r="E149" s="11">
        <v>28.69047619047619</v>
      </c>
      <c r="F149" s="11">
        <v>2</v>
      </c>
    </row>
    <row r="150" spans="1:6">
      <c r="A150" s="11">
        <v>122</v>
      </c>
      <c r="B150" s="11">
        <v>2.4188753585682572</v>
      </c>
      <c r="C150" s="11">
        <v>-0.41887535856825719</v>
      </c>
      <c r="E150" s="11">
        <v>28.928571428571427</v>
      </c>
      <c r="F150" s="11">
        <v>2</v>
      </c>
    </row>
    <row r="151" spans="1:6">
      <c r="A151" s="11">
        <v>123</v>
      </c>
      <c r="B151" s="11">
        <v>2.2994336056528408</v>
      </c>
      <c r="C151" s="11">
        <v>-0.29943360565284083</v>
      </c>
      <c r="E151" s="11">
        <v>29.166666666666668</v>
      </c>
      <c r="F151" s="11">
        <v>2</v>
      </c>
    </row>
    <row r="152" spans="1:6">
      <c r="A152" s="11">
        <v>124</v>
      </c>
      <c r="B152" s="11">
        <v>2.5264172877368059</v>
      </c>
      <c r="C152" s="11">
        <v>-0.52641728773680585</v>
      </c>
      <c r="E152" s="11">
        <v>29.404761904761905</v>
      </c>
      <c r="F152" s="11">
        <v>2</v>
      </c>
    </row>
    <row r="153" spans="1:6">
      <c r="A153" s="11">
        <v>125</v>
      </c>
      <c r="B153" s="11">
        <v>2.6075012437314968</v>
      </c>
      <c r="C153" s="11">
        <v>-0.60750124373149683</v>
      </c>
      <c r="E153" s="11">
        <v>29.642857142857142</v>
      </c>
      <c r="F153" s="11">
        <v>2</v>
      </c>
    </row>
    <row r="154" spans="1:6">
      <c r="A154" s="11">
        <v>126</v>
      </c>
      <c r="B154" s="11">
        <v>2.489783321569111</v>
      </c>
      <c r="C154" s="11">
        <v>-0.48978332156911097</v>
      </c>
      <c r="E154" s="11">
        <v>29.88095238095238</v>
      </c>
      <c r="F154" s="11">
        <v>2</v>
      </c>
    </row>
    <row r="155" spans="1:6">
      <c r="A155" s="11">
        <v>127</v>
      </c>
      <c r="B155" s="11">
        <v>2.5263038391496986</v>
      </c>
      <c r="C155" s="11">
        <v>-0.52630383914969858</v>
      </c>
      <c r="E155" s="11">
        <v>30.11904761904762</v>
      </c>
      <c r="F155" s="11">
        <v>2</v>
      </c>
    </row>
    <row r="156" spans="1:6">
      <c r="A156" s="11">
        <v>128</v>
      </c>
      <c r="B156" s="11">
        <v>2.3774500731958454</v>
      </c>
      <c r="C156" s="11">
        <v>-0.37745007319584545</v>
      </c>
      <c r="E156" s="11">
        <v>30.357142857142858</v>
      </c>
      <c r="F156" s="11">
        <v>2</v>
      </c>
    </row>
    <row r="157" spans="1:6">
      <c r="A157" s="11">
        <v>129</v>
      </c>
      <c r="B157" s="11">
        <v>2.358614245342288</v>
      </c>
      <c r="C157" s="11">
        <v>-0.35861424534228803</v>
      </c>
      <c r="E157" s="11">
        <v>30.595238095238095</v>
      </c>
      <c r="F157" s="11">
        <v>2</v>
      </c>
    </row>
    <row r="158" spans="1:6">
      <c r="A158" s="11">
        <v>130</v>
      </c>
      <c r="B158" s="11">
        <v>2.3123387966339659</v>
      </c>
      <c r="C158" s="11">
        <v>-0.31233879663396591</v>
      </c>
      <c r="E158" s="11">
        <v>30.833333333333332</v>
      </c>
      <c r="F158" s="11">
        <v>2</v>
      </c>
    </row>
    <row r="159" spans="1:6">
      <c r="A159" s="11">
        <v>131</v>
      </c>
      <c r="B159" s="11">
        <v>2.3319571265056878</v>
      </c>
      <c r="C159" s="11">
        <v>-0.33195712650568776</v>
      </c>
      <c r="E159" s="11">
        <v>31.071428571428569</v>
      </c>
      <c r="F159" s="11">
        <v>2</v>
      </c>
    </row>
    <row r="160" spans="1:6">
      <c r="A160" s="11">
        <v>132</v>
      </c>
      <c r="B160" s="11">
        <v>2.5412550912141594</v>
      </c>
      <c r="C160" s="11">
        <v>-0.54125509121415938</v>
      </c>
      <c r="E160" s="11">
        <v>31.30952380952381</v>
      </c>
      <c r="F160" s="11">
        <v>2</v>
      </c>
    </row>
    <row r="161" spans="1:6">
      <c r="A161" s="11">
        <v>133</v>
      </c>
      <c r="B161" s="11">
        <v>2.5250425402585206</v>
      </c>
      <c r="C161" s="11">
        <v>-0.5250425402585206</v>
      </c>
      <c r="E161" s="11">
        <v>31.547619047619047</v>
      </c>
      <c r="F161" s="11">
        <v>2</v>
      </c>
    </row>
    <row r="162" spans="1:6">
      <c r="A162" s="11">
        <v>134</v>
      </c>
      <c r="B162" s="11">
        <v>2.3970513152850117</v>
      </c>
      <c r="C162" s="11">
        <v>-0.3970513152850117</v>
      </c>
      <c r="E162" s="11">
        <v>31.785714285714285</v>
      </c>
      <c r="F162" s="11">
        <v>2</v>
      </c>
    </row>
    <row r="163" spans="1:6">
      <c r="A163" s="11">
        <v>135</v>
      </c>
      <c r="B163" s="11">
        <v>2.4291736306843976</v>
      </c>
      <c r="C163" s="11">
        <v>-0.42917363068439762</v>
      </c>
      <c r="E163" s="11">
        <v>32.023809523809518</v>
      </c>
      <c r="F163" s="11">
        <v>2</v>
      </c>
    </row>
    <row r="164" spans="1:6">
      <c r="A164" s="11">
        <v>136</v>
      </c>
      <c r="B164" s="11">
        <v>2.5275429545920796</v>
      </c>
      <c r="C164" s="11">
        <v>-0.52754295459207956</v>
      </c>
      <c r="E164" s="11">
        <v>32.261904761904759</v>
      </c>
      <c r="F164" s="11">
        <v>2</v>
      </c>
    </row>
    <row r="165" spans="1:6">
      <c r="A165" s="11">
        <v>137</v>
      </c>
      <c r="B165" s="11">
        <v>2.5071900982274022</v>
      </c>
      <c r="C165" s="11">
        <v>-0.50719009822740224</v>
      </c>
      <c r="E165" s="11">
        <v>32.5</v>
      </c>
      <c r="F165" s="11">
        <v>2</v>
      </c>
    </row>
    <row r="166" spans="1:6">
      <c r="A166" s="11">
        <v>138</v>
      </c>
      <c r="B166" s="11">
        <v>2.6111162313710485</v>
      </c>
      <c r="C166" s="11">
        <v>-0.61111623137104853</v>
      </c>
      <c r="E166" s="11">
        <v>32.738095238095241</v>
      </c>
      <c r="F166" s="11">
        <v>2</v>
      </c>
    </row>
    <row r="167" spans="1:6">
      <c r="A167" s="11">
        <v>139</v>
      </c>
      <c r="B167" s="11">
        <v>2.4511283394187351</v>
      </c>
      <c r="C167" s="11">
        <v>-0.45112833941873509</v>
      </c>
      <c r="E167" s="11">
        <v>32.976190476190474</v>
      </c>
      <c r="F167" s="11">
        <v>2</v>
      </c>
    </row>
    <row r="168" spans="1:6">
      <c r="A168" s="11">
        <v>140</v>
      </c>
      <c r="B168" s="11">
        <v>2.6743462878657946</v>
      </c>
      <c r="C168" s="11">
        <v>-0.67434628786579465</v>
      </c>
      <c r="E168" s="11">
        <v>33.214285714285715</v>
      </c>
      <c r="F168" s="11">
        <v>2</v>
      </c>
    </row>
    <row r="169" spans="1:6">
      <c r="A169" s="11">
        <v>141</v>
      </c>
      <c r="B169" s="11">
        <v>2.6538359635512849</v>
      </c>
      <c r="C169" s="11">
        <v>-0.65383596355128493</v>
      </c>
      <c r="E169" s="11">
        <v>33.452380952380949</v>
      </c>
      <c r="F169" s="11">
        <v>2</v>
      </c>
    </row>
    <row r="170" spans="1:6">
      <c r="A170" s="11">
        <v>142</v>
      </c>
      <c r="B170" s="11">
        <v>2.5359211615803332</v>
      </c>
      <c r="C170" s="11">
        <v>-0.53592116158033321</v>
      </c>
      <c r="E170" s="11">
        <v>33.69047619047619</v>
      </c>
      <c r="F170" s="11">
        <v>2</v>
      </c>
    </row>
    <row r="171" spans="1:6">
      <c r="A171" s="11">
        <v>143</v>
      </c>
      <c r="B171" s="11">
        <v>2.580210625862045</v>
      </c>
      <c r="C171" s="11">
        <v>-0.58021062586204497</v>
      </c>
      <c r="E171" s="11">
        <v>33.928571428571431</v>
      </c>
      <c r="F171" s="11">
        <v>2</v>
      </c>
    </row>
    <row r="172" spans="1:6">
      <c r="A172" s="11">
        <v>144</v>
      </c>
      <c r="B172" s="11">
        <v>2.4142801951026684</v>
      </c>
      <c r="C172" s="11">
        <v>-0.41428019510266845</v>
      </c>
      <c r="E172" s="11">
        <v>34.166666666666664</v>
      </c>
      <c r="F172" s="11">
        <v>2</v>
      </c>
    </row>
    <row r="173" spans="1:6">
      <c r="A173" s="11">
        <v>145</v>
      </c>
      <c r="B173" s="11">
        <v>2.4922259980556674</v>
      </c>
      <c r="C173" s="11">
        <v>-0.49222599805566736</v>
      </c>
      <c r="E173" s="11">
        <v>34.404761904761905</v>
      </c>
      <c r="F173" s="11">
        <v>2</v>
      </c>
    </row>
    <row r="174" spans="1:6">
      <c r="A174" s="11">
        <v>146</v>
      </c>
      <c r="B174" s="11">
        <v>2.4832970012170001</v>
      </c>
      <c r="C174" s="11">
        <v>-0.48329700121700014</v>
      </c>
      <c r="E174" s="11">
        <v>34.642857142857139</v>
      </c>
      <c r="F174" s="11">
        <v>2</v>
      </c>
    </row>
    <row r="175" spans="1:6">
      <c r="A175" s="11">
        <v>147</v>
      </c>
      <c r="B175" s="11">
        <v>2.1423557342023809</v>
      </c>
      <c r="C175" s="11">
        <v>-0.1423557342023809</v>
      </c>
      <c r="E175" s="11">
        <v>34.88095238095238</v>
      </c>
      <c r="F175" s="11">
        <v>2</v>
      </c>
    </row>
    <row r="176" spans="1:6">
      <c r="A176" s="11">
        <v>148</v>
      </c>
      <c r="B176" s="11">
        <v>2.5024923683570619</v>
      </c>
      <c r="C176" s="11">
        <v>-0.5024923683570619</v>
      </c>
      <c r="E176" s="11">
        <v>35.11904761904762</v>
      </c>
      <c r="F176" s="11">
        <v>2</v>
      </c>
    </row>
    <row r="177" spans="1:6">
      <c r="A177" s="11">
        <v>149</v>
      </c>
      <c r="B177" s="11">
        <v>2.2673888988991431</v>
      </c>
      <c r="C177" s="11">
        <v>-0.26738889889914308</v>
      </c>
      <c r="E177" s="11">
        <v>35.357142857142854</v>
      </c>
      <c r="F177" s="11">
        <v>2</v>
      </c>
    </row>
    <row r="178" spans="1:6">
      <c r="A178" s="11">
        <v>150</v>
      </c>
      <c r="B178" s="11">
        <v>2.3669553626374542</v>
      </c>
      <c r="C178" s="11">
        <v>-0.36695536263745421</v>
      </c>
      <c r="E178" s="11">
        <v>35.595238095238095</v>
      </c>
      <c r="F178" s="11">
        <v>2</v>
      </c>
    </row>
    <row r="179" spans="1:6">
      <c r="A179" s="11">
        <v>151</v>
      </c>
      <c r="B179" s="11">
        <v>2.3458921398898136</v>
      </c>
      <c r="C179" s="11">
        <v>-0.3458921398898136</v>
      </c>
      <c r="E179" s="11">
        <v>35.833333333333336</v>
      </c>
      <c r="F179" s="11">
        <v>2</v>
      </c>
    </row>
    <row r="180" spans="1:6">
      <c r="A180" s="11">
        <v>152</v>
      </c>
      <c r="B180" s="11">
        <v>2.5061392570016858</v>
      </c>
      <c r="C180" s="11">
        <v>-0.50613925700168583</v>
      </c>
      <c r="E180" s="11">
        <v>36.071428571428569</v>
      </c>
      <c r="F180" s="11">
        <v>2</v>
      </c>
    </row>
    <row r="181" spans="1:6">
      <c r="A181" s="11">
        <v>153</v>
      </c>
      <c r="B181" s="11">
        <v>2.3588319334163201</v>
      </c>
      <c r="C181" s="11">
        <v>-0.35883193341632014</v>
      </c>
      <c r="E181" s="11">
        <v>36.30952380952381</v>
      </c>
      <c r="F181" s="11">
        <v>2</v>
      </c>
    </row>
    <row r="182" spans="1:6">
      <c r="A182" s="11">
        <v>154</v>
      </c>
      <c r="B182" s="11">
        <v>2.5990449204511386</v>
      </c>
      <c r="C182" s="11">
        <v>-0.59904492045113855</v>
      </c>
      <c r="E182" s="11">
        <v>36.547619047619044</v>
      </c>
      <c r="F182" s="11">
        <v>2</v>
      </c>
    </row>
    <row r="183" spans="1:6">
      <c r="A183" s="11">
        <v>155</v>
      </c>
      <c r="B183" s="11">
        <v>2.3311079132199106</v>
      </c>
      <c r="C183" s="11">
        <v>-0.33110791321991062</v>
      </c>
      <c r="E183" s="11">
        <v>36.785714285714285</v>
      </c>
      <c r="F183" s="11">
        <v>2</v>
      </c>
    </row>
    <row r="184" spans="1:6">
      <c r="A184" s="11">
        <v>156</v>
      </c>
      <c r="B184" s="11">
        <v>2.3033312516524136</v>
      </c>
      <c r="C184" s="11">
        <v>-0.30333125165241359</v>
      </c>
      <c r="E184" s="11">
        <v>37.023809523809526</v>
      </c>
      <c r="F184" s="11">
        <v>2</v>
      </c>
    </row>
    <row r="185" spans="1:6">
      <c r="A185" s="11">
        <v>157</v>
      </c>
      <c r="B185" s="11">
        <v>2.7580450414078417</v>
      </c>
      <c r="C185" s="11">
        <v>-0.75804504140784168</v>
      </c>
      <c r="E185" s="11">
        <v>37.261904761904759</v>
      </c>
      <c r="F185" s="11">
        <v>2</v>
      </c>
    </row>
    <row r="186" spans="1:6">
      <c r="A186" s="11">
        <v>158</v>
      </c>
      <c r="B186" s="11">
        <v>2.6263083854468912</v>
      </c>
      <c r="C186" s="11">
        <v>-0.62630838544689116</v>
      </c>
      <c r="E186" s="11">
        <v>37.5</v>
      </c>
      <c r="F186" s="11">
        <v>2</v>
      </c>
    </row>
    <row r="187" spans="1:6">
      <c r="A187" s="11">
        <v>159</v>
      </c>
      <c r="B187" s="11">
        <v>2.6414096509189937</v>
      </c>
      <c r="C187" s="11">
        <v>-0.64140965091899371</v>
      </c>
      <c r="E187" s="11">
        <v>37.738095238095241</v>
      </c>
      <c r="F187" s="11">
        <v>2</v>
      </c>
    </row>
    <row r="188" spans="1:6">
      <c r="A188" s="11">
        <v>160</v>
      </c>
      <c r="B188" s="11">
        <v>2.1932459164360445</v>
      </c>
      <c r="C188" s="11">
        <v>-0.1932459164360445</v>
      </c>
      <c r="E188" s="11">
        <v>37.976190476190474</v>
      </c>
      <c r="F188" s="11">
        <v>2</v>
      </c>
    </row>
    <row r="189" spans="1:6">
      <c r="A189" s="11">
        <v>161</v>
      </c>
      <c r="B189" s="11">
        <v>2.7085702062712094</v>
      </c>
      <c r="C189" s="11">
        <v>-0.70857020627120937</v>
      </c>
      <c r="E189" s="11">
        <v>38.214285714285715</v>
      </c>
      <c r="F189" s="11">
        <v>2</v>
      </c>
    </row>
    <row r="190" spans="1:6">
      <c r="A190" s="11">
        <v>162</v>
      </c>
      <c r="B190" s="11">
        <v>2.5086066020543272</v>
      </c>
      <c r="C190" s="11">
        <v>-0.50860660205432717</v>
      </c>
      <c r="E190" s="11">
        <v>38.452380952380949</v>
      </c>
      <c r="F190" s="11">
        <v>2</v>
      </c>
    </row>
    <row r="191" spans="1:6">
      <c r="A191" s="11">
        <v>163</v>
      </c>
      <c r="B191" s="11">
        <v>2.4885148688746748</v>
      </c>
      <c r="C191" s="11">
        <v>-0.48851486887467477</v>
      </c>
      <c r="E191" s="11">
        <v>38.69047619047619</v>
      </c>
      <c r="F191" s="11">
        <v>2</v>
      </c>
    </row>
    <row r="192" spans="1:6">
      <c r="A192" s="11">
        <v>164</v>
      </c>
      <c r="B192" s="11">
        <v>2.5075799888380539</v>
      </c>
      <c r="C192" s="11">
        <v>-0.50757998883805389</v>
      </c>
      <c r="E192" s="11">
        <v>38.928571428571431</v>
      </c>
      <c r="F192" s="11">
        <v>2</v>
      </c>
    </row>
    <row r="193" spans="1:6">
      <c r="A193" s="11">
        <v>165</v>
      </c>
      <c r="B193" s="11">
        <v>2.308730671574275</v>
      </c>
      <c r="C193" s="11">
        <v>-0.30873067157427503</v>
      </c>
      <c r="E193" s="11">
        <v>39.166666666666664</v>
      </c>
      <c r="F193" s="11">
        <v>2</v>
      </c>
    </row>
    <row r="194" spans="1:6">
      <c r="A194" s="11">
        <v>166</v>
      </c>
      <c r="B194" s="11">
        <v>2.4905181488009998</v>
      </c>
      <c r="C194" s="11">
        <v>-0.49051814880099975</v>
      </c>
      <c r="E194" s="11">
        <v>39.404761904761905</v>
      </c>
      <c r="F194" s="11">
        <v>2</v>
      </c>
    </row>
    <row r="195" spans="1:6">
      <c r="A195" s="11">
        <v>167</v>
      </c>
      <c r="B195" s="11">
        <v>2.2514127910164921</v>
      </c>
      <c r="C195" s="11">
        <v>-0.25141279101649205</v>
      </c>
      <c r="E195" s="11">
        <v>39.642857142857139</v>
      </c>
      <c r="F195" s="11">
        <v>2</v>
      </c>
    </row>
    <row r="196" spans="1:6">
      <c r="A196" s="11">
        <v>168</v>
      </c>
      <c r="B196" s="11">
        <v>2.2463145747060329</v>
      </c>
      <c r="C196" s="11">
        <v>-0.24631457470603291</v>
      </c>
      <c r="E196" s="11">
        <v>39.88095238095238</v>
      </c>
      <c r="F196" s="11">
        <v>2</v>
      </c>
    </row>
    <row r="197" spans="1:6">
      <c r="A197" s="11">
        <v>169</v>
      </c>
      <c r="B197" s="11">
        <v>2.6663821344382761</v>
      </c>
      <c r="C197" s="11">
        <v>-0.6663821344382761</v>
      </c>
      <c r="E197" s="11">
        <v>40.11904761904762</v>
      </c>
      <c r="F197" s="11">
        <v>2</v>
      </c>
    </row>
    <row r="198" spans="1:6">
      <c r="A198" s="11">
        <v>170</v>
      </c>
      <c r="B198" s="11">
        <v>2.422448084243169</v>
      </c>
      <c r="C198" s="11">
        <v>-0.42244808424316904</v>
      </c>
      <c r="E198" s="11">
        <v>40.357142857142854</v>
      </c>
      <c r="F198" s="11">
        <v>2</v>
      </c>
    </row>
    <row r="199" spans="1:6">
      <c r="A199" s="11">
        <v>171</v>
      </c>
      <c r="B199" s="11">
        <v>2.3351360054074641</v>
      </c>
      <c r="C199" s="11">
        <v>-0.33513600540746413</v>
      </c>
      <c r="E199" s="11">
        <v>40.595238095238095</v>
      </c>
      <c r="F199" s="11">
        <v>2</v>
      </c>
    </row>
    <row r="200" spans="1:6">
      <c r="A200" s="11">
        <v>172</v>
      </c>
      <c r="B200" s="11">
        <v>2.4705282514668037</v>
      </c>
      <c r="C200" s="11">
        <v>-0.47052825146680366</v>
      </c>
      <c r="E200" s="11">
        <v>40.833333333333336</v>
      </c>
      <c r="F200" s="11">
        <v>2</v>
      </c>
    </row>
    <row r="201" spans="1:6">
      <c r="A201" s="11">
        <v>173</v>
      </c>
      <c r="B201" s="11">
        <v>2.3950062818501392</v>
      </c>
      <c r="C201" s="11">
        <v>-0.3950062818501392</v>
      </c>
      <c r="E201" s="11">
        <v>41.071428571428569</v>
      </c>
      <c r="F201" s="11">
        <v>2</v>
      </c>
    </row>
    <row r="202" spans="1:6">
      <c r="A202" s="11">
        <v>174</v>
      </c>
      <c r="B202" s="11">
        <v>2.2502631046786092</v>
      </c>
      <c r="C202" s="11">
        <v>-0.25026310467860924</v>
      </c>
      <c r="E202" s="11">
        <v>41.30952380952381</v>
      </c>
      <c r="F202" s="11">
        <v>2</v>
      </c>
    </row>
    <row r="203" spans="1:6">
      <c r="A203" s="11">
        <v>175</v>
      </c>
      <c r="B203" s="11">
        <v>2.5017614837112863</v>
      </c>
      <c r="C203" s="11">
        <v>-0.50176148371128626</v>
      </c>
      <c r="E203" s="11">
        <v>41.547619047619044</v>
      </c>
      <c r="F203" s="11">
        <v>2</v>
      </c>
    </row>
    <row r="204" spans="1:6">
      <c r="A204" s="11">
        <v>176</v>
      </c>
      <c r="B204" s="11">
        <v>2.2627440860164989</v>
      </c>
      <c r="C204" s="11">
        <v>-0.2627440860164989</v>
      </c>
      <c r="E204" s="11">
        <v>41.785714285714285</v>
      </c>
      <c r="F204" s="11">
        <v>2</v>
      </c>
    </row>
    <row r="205" spans="1:6">
      <c r="A205" s="11">
        <v>177</v>
      </c>
      <c r="B205" s="11">
        <v>2.6183284697841227</v>
      </c>
      <c r="C205" s="11">
        <v>-0.6183284697841227</v>
      </c>
      <c r="E205" s="11">
        <v>42.023809523809526</v>
      </c>
      <c r="F205" s="11">
        <v>2</v>
      </c>
    </row>
    <row r="206" spans="1:6">
      <c r="A206" s="11">
        <v>178</v>
      </c>
      <c r="B206" s="11">
        <v>2.4485876233652708</v>
      </c>
      <c r="C206" s="11">
        <v>-0.4485876233652708</v>
      </c>
      <c r="E206" s="11">
        <v>42.261904761904759</v>
      </c>
      <c r="F206" s="11">
        <v>2</v>
      </c>
    </row>
    <row r="207" spans="1:6">
      <c r="A207" s="11">
        <v>179</v>
      </c>
      <c r="B207" s="11">
        <v>2.1990589493619992</v>
      </c>
      <c r="C207" s="11">
        <v>-0.19905894936199919</v>
      </c>
      <c r="E207" s="11">
        <v>42.5</v>
      </c>
      <c r="F207" s="11">
        <v>2</v>
      </c>
    </row>
    <row r="208" spans="1:6">
      <c r="A208" s="11">
        <v>180</v>
      </c>
      <c r="B208" s="11">
        <v>2.4096956023442235</v>
      </c>
      <c r="C208" s="11">
        <v>-0.40969560234422353</v>
      </c>
      <c r="E208" s="11">
        <v>42.738095238095234</v>
      </c>
      <c r="F208" s="11">
        <v>2</v>
      </c>
    </row>
    <row r="209" spans="1:6">
      <c r="A209" s="11">
        <v>181</v>
      </c>
      <c r="B209" s="11">
        <v>2.2572265623979306</v>
      </c>
      <c r="C209" s="11">
        <v>-0.25722656239793062</v>
      </c>
      <c r="E209" s="11">
        <v>42.976190476190474</v>
      </c>
      <c r="F209" s="11">
        <v>2</v>
      </c>
    </row>
    <row r="210" spans="1:6">
      <c r="A210" s="11">
        <v>182</v>
      </c>
      <c r="B210" s="11">
        <v>2.1745580495332941</v>
      </c>
      <c r="C210" s="11">
        <v>-0.17455804953329412</v>
      </c>
      <c r="E210" s="11">
        <v>43.214285714285715</v>
      </c>
      <c r="F210" s="11">
        <v>2</v>
      </c>
    </row>
    <row r="211" spans="1:6">
      <c r="A211" s="11">
        <v>183</v>
      </c>
      <c r="B211" s="11">
        <v>2.3950319780646865</v>
      </c>
      <c r="C211" s="11">
        <v>-0.39503197806468648</v>
      </c>
      <c r="E211" s="11">
        <v>43.452380952380949</v>
      </c>
      <c r="F211" s="11">
        <v>2</v>
      </c>
    </row>
    <row r="212" spans="1:6">
      <c r="A212" s="11">
        <v>184</v>
      </c>
      <c r="B212" s="11">
        <v>2.1434992157497401</v>
      </c>
      <c r="C212" s="11">
        <v>-0.14349921574974012</v>
      </c>
      <c r="E212" s="11">
        <v>43.69047619047619</v>
      </c>
      <c r="F212" s="11">
        <v>2</v>
      </c>
    </row>
    <row r="213" spans="1:6">
      <c r="A213" s="11">
        <v>185</v>
      </c>
      <c r="B213" s="11">
        <v>2.6758964614534713</v>
      </c>
      <c r="C213" s="11">
        <v>-0.67589646145347126</v>
      </c>
      <c r="E213" s="11">
        <v>43.928571428571431</v>
      </c>
      <c r="F213" s="11">
        <v>2</v>
      </c>
    </row>
    <row r="214" spans="1:6">
      <c r="A214" s="11">
        <v>186</v>
      </c>
      <c r="B214" s="11">
        <v>2.161713887061719</v>
      </c>
      <c r="C214" s="11">
        <v>-0.16171388706171896</v>
      </c>
      <c r="E214" s="11">
        <v>44.166666666666664</v>
      </c>
      <c r="F214" s="11">
        <v>2</v>
      </c>
    </row>
    <row r="215" spans="1:6">
      <c r="A215" s="11">
        <v>187</v>
      </c>
      <c r="B215" s="11">
        <v>2.2200102703633666</v>
      </c>
      <c r="C215" s="11">
        <v>-0.22001027036336662</v>
      </c>
      <c r="E215" s="11">
        <v>44.404761904761905</v>
      </c>
      <c r="F215" s="11">
        <v>2</v>
      </c>
    </row>
    <row r="216" spans="1:6">
      <c r="A216" s="11">
        <v>188</v>
      </c>
      <c r="B216" s="11">
        <v>2.5396233931363534</v>
      </c>
      <c r="C216" s="11">
        <v>-0.53962339313635344</v>
      </c>
      <c r="E216" s="11">
        <v>44.642857142857139</v>
      </c>
      <c r="F216" s="11">
        <v>2</v>
      </c>
    </row>
    <row r="217" spans="1:6">
      <c r="A217" s="11">
        <v>189</v>
      </c>
      <c r="B217" s="11">
        <v>2.4366062635823207</v>
      </c>
      <c r="C217" s="11">
        <v>-0.43660626358232069</v>
      </c>
      <c r="E217" s="11">
        <v>44.88095238095238</v>
      </c>
      <c r="F217" s="11">
        <v>2</v>
      </c>
    </row>
    <row r="218" spans="1:6">
      <c r="A218" s="11">
        <v>190</v>
      </c>
      <c r="B218" s="11">
        <v>2.3925917838553268</v>
      </c>
      <c r="C218" s="11">
        <v>-0.39259178385532678</v>
      </c>
      <c r="E218" s="11">
        <v>45.11904761904762</v>
      </c>
      <c r="F218" s="11">
        <v>2</v>
      </c>
    </row>
    <row r="219" spans="1:6">
      <c r="A219" s="11">
        <v>191</v>
      </c>
      <c r="B219" s="11">
        <v>2.6954038134693299</v>
      </c>
      <c r="C219" s="11">
        <v>-0.69540381346932989</v>
      </c>
      <c r="E219" s="11">
        <v>45.357142857142854</v>
      </c>
      <c r="F219" s="11">
        <v>2</v>
      </c>
    </row>
    <row r="220" spans="1:6">
      <c r="A220" s="11">
        <v>192</v>
      </c>
      <c r="B220" s="11">
        <v>2.4659154889224766</v>
      </c>
      <c r="C220" s="11">
        <v>-0.46591548892247658</v>
      </c>
      <c r="E220" s="11">
        <v>45.595238095238095</v>
      </c>
      <c r="F220" s="11">
        <v>2</v>
      </c>
    </row>
    <row r="221" spans="1:6">
      <c r="A221" s="11">
        <v>193</v>
      </c>
      <c r="B221" s="11">
        <v>2.2454319942404966</v>
      </c>
      <c r="C221" s="11">
        <v>-0.24543199424049655</v>
      </c>
      <c r="E221" s="11">
        <v>45.833333333333329</v>
      </c>
      <c r="F221" s="11">
        <v>2</v>
      </c>
    </row>
    <row r="222" spans="1:6">
      <c r="A222" s="11">
        <v>194</v>
      </c>
      <c r="B222" s="11">
        <v>2.5688558190258464</v>
      </c>
      <c r="C222" s="11">
        <v>-0.56885581902584637</v>
      </c>
      <c r="E222" s="11">
        <v>46.071428571428569</v>
      </c>
      <c r="F222" s="11">
        <v>2</v>
      </c>
    </row>
    <row r="223" spans="1:6">
      <c r="A223" s="11">
        <v>195</v>
      </c>
      <c r="B223" s="11">
        <v>2.644612993509786</v>
      </c>
      <c r="C223" s="11">
        <v>-0.64461299350978596</v>
      </c>
      <c r="E223" s="11">
        <v>46.30952380952381</v>
      </c>
      <c r="F223" s="11">
        <v>2</v>
      </c>
    </row>
    <row r="224" spans="1:6">
      <c r="A224" s="11">
        <v>196</v>
      </c>
      <c r="B224" s="11">
        <v>2.3678288205347244</v>
      </c>
      <c r="C224" s="11">
        <v>-0.36782882053472443</v>
      </c>
      <c r="E224" s="11">
        <v>46.547619047619044</v>
      </c>
      <c r="F224" s="11">
        <v>2</v>
      </c>
    </row>
    <row r="225" spans="1:6">
      <c r="A225" s="11">
        <v>197</v>
      </c>
      <c r="B225" s="11">
        <v>2.2284057815571958</v>
      </c>
      <c r="C225" s="11">
        <v>-0.22840578155719582</v>
      </c>
      <c r="E225" s="11">
        <v>46.785714285714285</v>
      </c>
      <c r="F225" s="11">
        <v>2</v>
      </c>
    </row>
    <row r="226" spans="1:6">
      <c r="A226" s="11">
        <v>198</v>
      </c>
      <c r="B226" s="11">
        <v>2.6002968840007936</v>
      </c>
      <c r="C226" s="11">
        <v>-0.60029688400079362</v>
      </c>
      <c r="E226" s="11">
        <v>47.023809523809526</v>
      </c>
      <c r="F226" s="11">
        <v>2</v>
      </c>
    </row>
    <row r="227" spans="1:6">
      <c r="A227" s="11">
        <v>199</v>
      </c>
      <c r="B227" s="11">
        <v>2.5777202745892129</v>
      </c>
      <c r="C227" s="11">
        <v>-0.57772027458921293</v>
      </c>
      <c r="E227" s="11">
        <v>47.261904761904759</v>
      </c>
      <c r="F227" s="11">
        <v>2</v>
      </c>
    </row>
    <row r="228" spans="1:6">
      <c r="A228" s="11">
        <v>200</v>
      </c>
      <c r="B228" s="11">
        <v>2.5582697114076236</v>
      </c>
      <c r="C228" s="11">
        <v>-0.5582697114076236</v>
      </c>
      <c r="E228" s="11">
        <v>47.5</v>
      </c>
      <c r="F228" s="11">
        <v>2</v>
      </c>
    </row>
    <row r="229" spans="1:6">
      <c r="A229" s="11">
        <v>201</v>
      </c>
      <c r="B229" s="11">
        <v>2.5778005752596735</v>
      </c>
      <c r="C229" s="11">
        <v>-0.57780057525967354</v>
      </c>
      <c r="E229" s="11">
        <v>47.738095238095234</v>
      </c>
      <c r="F229" s="11">
        <v>2</v>
      </c>
    </row>
    <row r="230" spans="1:6">
      <c r="A230" s="11">
        <v>202</v>
      </c>
      <c r="B230" s="11">
        <v>2.1772411195751409</v>
      </c>
      <c r="C230" s="11">
        <v>-0.17724111957514088</v>
      </c>
      <c r="E230" s="11">
        <v>47.976190476190474</v>
      </c>
      <c r="F230" s="11">
        <v>2</v>
      </c>
    </row>
    <row r="231" spans="1:6">
      <c r="A231" s="11">
        <v>203</v>
      </c>
      <c r="B231" s="11">
        <v>2.1936101136722397</v>
      </c>
      <c r="C231" s="11">
        <v>-0.19361011367223968</v>
      </c>
      <c r="E231" s="11">
        <v>48.214285714285715</v>
      </c>
      <c r="F231" s="11">
        <v>2</v>
      </c>
    </row>
    <row r="232" spans="1:6">
      <c r="A232" s="11">
        <v>204</v>
      </c>
      <c r="B232" s="11">
        <v>2.3930108834462764</v>
      </c>
      <c r="C232" s="11">
        <v>-0.39301088344627644</v>
      </c>
      <c r="E232" s="11">
        <v>48.452380952380949</v>
      </c>
      <c r="F232" s="11">
        <v>2</v>
      </c>
    </row>
    <row r="233" spans="1:6">
      <c r="A233" s="11">
        <v>205</v>
      </c>
      <c r="B233" s="11">
        <v>2.2491633445951331</v>
      </c>
      <c r="C233" s="11">
        <v>-0.24916334459513312</v>
      </c>
      <c r="E233" s="11">
        <v>48.69047619047619</v>
      </c>
      <c r="F233" s="11">
        <v>2</v>
      </c>
    </row>
    <row r="234" spans="1:6">
      <c r="A234" s="11">
        <v>206</v>
      </c>
      <c r="B234" s="11">
        <v>2.6002472461296917</v>
      </c>
      <c r="C234" s="11">
        <v>-0.60024724612969171</v>
      </c>
      <c r="E234" s="11">
        <v>48.928571428571431</v>
      </c>
      <c r="F234" s="11">
        <v>2</v>
      </c>
    </row>
    <row r="235" spans="1:6">
      <c r="A235" s="11">
        <v>207</v>
      </c>
      <c r="B235" s="11">
        <v>2.2388120156735871</v>
      </c>
      <c r="C235" s="11">
        <v>-0.23881201567358712</v>
      </c>
      <c r="E235" s="11">
        <v>49.166666666666664</v>
      </c>
      <c r="F235" s="11">
        <v>2</v>
      </c>
    </row>
    <row r="236" spans="1:6">
      <c r="A236" s="11">
        <v>208</v>
      </c>
      <c r="B236" s="11">
        <v>2.2257706726545137</v>
      </c>
      <c r="C236" s="11">
        <v>-0.22577067265451367</v>
      </c>
      <c r="E236" s="11">
        <v>49.404761904761905</v>
      </c>
      <c r="F236" s="11">
        <v>2</v>
      </c>
    </row>
    <row r="237" spans="1:6">
      <c r="A237" s="11">
        <v>209</v>
      </c>
      <c r="B237" s="11">
        <v>2.0739306707722602</v>
      </c>
      <c r="C237" s="11">
        <v>-7.3930670772260232E-2</v>
      </c>
      <c r="E237" s="11">
        <v>49.642857142857139</v>
      </c>
      <c r="F237" s="11">
        <v>2</v>
      </c>
    </row>
    <row r="238" spans="1:6">
      <c r="A238" s="11">
        <v>210</v>
      </c>
      <c r="B238" s="11">
        <v>2.4914044489397722</v>
      </c>
      <c r="C238" s="11">
        <v>-0.4914044489397722</v>
      </c>
      <c r="E238" s="11">
        <v>49.88095238095238</v>
      </c>
      <c r="F238" s="11">
        <v>2</v>
      </c>
    </row>
    <row r="239" spans="1:6">
      <c r="A239" s="11">
        <v>211</v>
      </c>
      <c r="B239" s="11">
        <v>2.1193260212922436</v>
      </c>
      <c r="C239" s="11">
        <v>-0.11932602129224357</v>
      </c>
      <c r="E239" s="11">
        <v>50.11904761904762</v>
      </c>
      <c r="F239" s="11">
        <v>2</v>
      </c>
    </row>
    <row r="240" spans="1:6">
      <c r="A240" s="11">
        <v>212</v>
      </c>
      <c r="B240" s="11">
        <v>2.5930209242437221</v>
      </c>
      <c r="C240" s="11">
        <v>-0.5930209242437221</v>
      </c>
      <c r="E240" s="11">
        <v>50.357142857142854</v>
      </c>
      <c r="F240" s="11">
        <v>2</v>
      </c>
    </row>
    <row r="241" spans="1:6">
      <c r="A241" s="11">
        <v>213</v>
      </c>
      <c r="B241" s="11">
        <v>2.4348267863388702</v>
      </c>
      <c r="C241" s="11">
        <v>-0.43482678633887017</v>
      </c>
      <c r="E241" s="11">
        <v>50.595238095238095</v>
      </c>
      <c r="F241" s="11">
        <v>2</v>
      </c>
    </row>
    <row r="242" spans="1:6">
      <c r="A242" s="11">
        <v>214</v>
      </c>
      <c r="B242" s="11">
        <v>2.5914411126650578</v>
      </c>
      <c r="C242" s="11">
        <v>-0.59144111266505783</v>
      </c>
      <c r="E242" s="11">
        <v>50.833333333333329</v>
      </c>
      <c r="F242" s="11">
        <v>2</v>
      </c>
    </row>
    <row r="243" spans="1:6">
      <c r="A243" s="11">
        <v>215</v>
      </c>
      <c r="B243" s="11">
        <v>2.4744021635269817</v>
      </c>
      <c r="C243" s="11">
        <v>-0.47440216352698172</v>
      </c>
      <c r="E243" s="11">
        <v>51.071428571428569</v>
      </c>
      <c r="F243" s="11">
        <v>2</v>
      </c>
    </row>
    <row r="244" spans="1:6">
      <c r="A244" s="11">
        <v>216</v>
      </c>
      <c r="B244" s="11">
        <v>2.2662281103061162</v>
      </c>
      <c r="C244" s="11">
        <v>-0.26622811030611615</v>
      </c>
      <c r="E244" s="11">
        <v>51.30952380952381</v>
      </c>
      <c r="F244" s="11">
        <v>2</v>
      </c>
    </row>
    <row r="245" spans="1:6">
      <c r="A245" s="11">
        <v>217</v>
      </c>
      <c r="B245" s="11">
        <v>2.3165680083053672</v>
      </c>
      <c r="C245" s="11">
        <v>-0.31656800830536724</v>
      </c>
      <c r="E245" s="11">
        <v>51.547619047619044</v>
      </c>
      <c r="F245" s="11">
        <v>2</v>
      </c>
    </row>
    <row r="246" spans="1:6">
      <c r="A246" s="11">
        <v>218</v>
      </c>
      <c r="B246" s="11">
        <v>2.3236925873676544</v>
      </c>
      <c r="C246" s="11">
        <v>-0.32369258736765438</v>
      </c>
      <c r="E246" s="11">
        <v>51.785714285714285</v>
      </c>
      <c r="F246" s="11">
        <v>2</v>
      </c>
    </row>
    <row r="247" spans="1:6">
      <c r="A247" s="11">
        <v>219</v>
      </c>
      <c r="B247" s="11">
        <v>2.1596100094956512</v>
      </c>
      <c r="C247" s="11">
        <v>-0.15961000949565118</v>
      </c>
      <c r="E247" s="11">
        <v>52.023809523809526</v>
      </c>
      <c r="F247" s="11">
        <v>2</v>
      </c>
    </row>
    <row r="248" spans="1:6">
      <c r="A248" s="11">
        <v>220</v>
      </c>
      <c r="B248" s="11">
        <v>2.1019027467833094</v>
      </c>
      <c r="C248" s="11">
        <v>0.89809725321669065</v>
      </c>
      <c r="E248" s="11">
        <v>52.261904761904759</v>
      </c>
      <c r="F248" s="11">
        <v>3</v>
      </c>
    </row>
    <row r="249" spans="1:6">
      <c r="A249" s="11">
        <v>221</v>
      </c>
      <c r="B249" s="11">
        <v>2.2622269525388234</v>
      </c>
      <c r="C249" s="11">
        <v>0.73777304746117656</v>
      </c>
      <c r="E249" s="11">
        <v>52.5</v>
      </c>
      <c r="F249" s="11">
        <v>3</v>
      </c>
    </row>
    <row r="250" spans="1:6">
      <c r="A250" s="11">
        <v>222</v>
      </c>
      <c r="B250" s="11">
        <v>2.290062885217786</v>
      </c>
      <c r="C250" s="11">
        <v>0.709937114782214</v>
      </c>
      <c r="E250" s="11">
        <v>52.738095238095234</v>
      </c>
      <c r="F250" s="11">
        <v>3</v>
      </c>
    </row>
    <row r="251" spans="1:6">
      <c r="A251" s="11">
        <v>223</v>
      </c>
      <c r="B251" s="11">
        <v>2.4305031118883829</v>
      </c>
      <c r="C251" s="11">
        <v>0.56949688811161714</v>
      </c>
      <c r="E251" s="11">
        <v>52.976190476190474</v>
      </c>
      <c r="F251" s="11">
        <v>3</v>
      </c>
    </row>
    <row r="252" spans="1:6">
      <c r="A252" s="11">
        <v>224</v>
      </c>
      <c r="B252" s="11">
        <v>2.5134275592500304</v>
      </c>
      <c r="C252" s="11">
        <v>0.48657244074996964</v>
      </c>
      <c r="E252" s="11">
        <v>53.214285714285715</v>
      </c>
      <c r="F252" s="11">
        <v>3</v>
      </c>
    </row>
    <row r="253" spans="1:6">
      <c r="A253" s="11">
        <v>225</v>
      </c>
      <c r="B253" s="11">
        <v>2.653273639594949</v>
      </c>
      <c r="C253" s="11">
        <v>0.346726360405051</v>
      </c>
      <c r="E253" s="11">
        <v>53.452380952380949</v>
      </c>
      <c r="F253" s="11">
        <v>3</v>
      </c>
    </row>
    <row r="254" spans="1:6">
      <c r="A254" s="11">
        <v>226</v>
      </c>
      <c r="B254" s="11">
        <v>2.5766437399890396</v>
      </c>
      <c r="C254" s="11">
        <v>0.42335626001096038</v>
      </c>
      <c r="E254" s="11">
        <v>53.69047619047619</v>
      </c>
      <c r="F254" s="11">
        <v>3</v>
      </c>
    </row>
    <row r="255" spans="1:6">
      <c r="A255" s="11">
        <v>227</v>
      </c>
      <c r="B255" s="11">
        <v>2.4645835138953407</v>
      </c>
      <c r="C255" s="11">
        <v>0.53541648610465931</v>
      </c>
      <c r="E255" s="11">
        <v>53.928571428571423</v>
      </c>
      <c r="F255" s="11">
        <v>3</v>
      </c>
    </row>
    <row r="256" spans="1:6">
      <c r="A256" s="11">
        <v>228</v>
      </c>
      <c r="B256" s="11">
        <v>2.5426202026119897</v>
      </c>
      <c r="C256" s="11">
        <v>0.45737979738801027</v>
      </c>
      <c r="E256" s="11">
        <v>54.166666666666664</v>
      </c>
      <c r="F256" s="11">
        <v>3</v>
      </c>
    </row>
    <row r="257" spans="1:6">
      <c r="A257" s="11">
        <v>229</v>
      </c>
      <c r="B257" s="11">
        <v>2.4530145289107708</v>
      </c>
      <c r="C257" s="11">
        <v>0.54698547108922924</v>
      </c>
      <c r="E257" s="11">
        <v>54.404761904761905</v>
      </c>
      <c r="F257" s="11">
        <v>3</v>
      </c>
    </row>
    <row r="258" spans="1:6">
      <c r="A258" s="11">
        <v>230</v>
      </c>
      <c r="B258" s="11">
        <v>2.2107091868698543</v>
      </c>
      <c r="C258" s="11">
        <v>0.78929081313014571</v>
      </c>
      <c r="E258" s="11">
        <v>54.642857142857139</v>
      </c>
      <c r="F258" s="11">
        <v>3</v>
      </c>
    </row>
    <row r="259" spans="1:6">
      <c r="A259" s="11">
        <v>231</v>
      </c>
      <c r="B259" s="11">
        <v>2.2378696449042144</v>
      </c>
      <c r="C259" s="11">
        <v>0.76213035509578564</v>
      </c>
      <c r="E259" s="11">
        <v>54.88095238095238</v>
      </c>
      <c r="F259" s="11">
        <v>3</v>
      </c>
    </row>
    <row r="260" spans="1:6">
      <c r="A260" s="11">
        <v>232</v>
      </c>
      <c r="B260" s="11">
        <v>2.5067561738679816</v>
      </c>
      <c r="C260" s="11">
        <v>0.49324382613201845</v>
      </c>
      <c r="E260" s="11">
        <v>55.11904761904762</v>
      </c>
      <c r="F260" s="11">
        <v>3</v>
      </c>
    </row>
    <row r="261" spans="1:6">
      <c r="A261" s="11">
        <v>233</v>
      </c>
      <c r="B261" s="11">
        <v>2.3937311072032252</v>
      </c>
      <c r="C261" s="11">
        <v>0.60626889279677476</v>
      </c>
      <c r="E261" s="11">
        <v>55.357142857142854</v>
      </c>
      <c r="F261" s="11">
        <v>3</v>
      </c>
    </row>
    <row r="262" spans="1:6">
      <c r="A262" s="11">
        <v>234</v>
      </c>
      <c r="B262" s="11">
        <v>2.4944130904201725</v>
      </c>
      <c r="C262" s="11">
        <v>0.50558690957982755</v>
      </c>
      <c r="E262" s="11">
        <v>55.595238095238095</v>
      </c>
      <c r="F262" s="11">
        <v>3</v>
      </c>
    </row>
    <row r="263" spans="1:6">
      <c r="A263" s="11">
        <v>235</v>
      </c>
      <c r="B263" s="11">
        <v>2.4584655489788858</v>
      </c>
      <c r="C263" s="11">
        <v>0.54153445102111419</v>
      </c>
      <c r="E263" s="11">
        <v>55.833333333333329</v>
      </c>
      <c r="F263" s="11">
        <v>3</v>
      </c>
    </row>
    <row r="264" spans="1:6">
      <c r="A264" s="11">
        <v>236</v>
      </c>
      <c r="B264" s="11">
        <v>2.5572791602359741</v>
      </c>
      <c r="C264" s="11">
        <v>0.44272083976402588</v>
      </c>
      <c r="E264" s="11">
        <v>56.071428571428569</v>
      </c>
      <c r="F264" s="11">
        <v>3</v>
      </c>
    </row>
    <row r="265" spans="1:6">
      <c r="A265" s="11">
        <v>237</v>
      </c>
      <c r="B265" s="11">
        <v>2.3769907533608108</v>
      </c>
      <c r="C265" s="11">
        <v>0.62300924663918922</v>
      </c>
      <c r="E265" s="11">
        <v>56.30952380952381</v>
      </c>
      <c r="F265" s="11">
        <v>3</v>
      </c>
    </row>
    <row r="266" spans="1:6">
      <c r="A266" s="11">
        <v>238</v>
      </c>
      <c r="B266" s="11">
        <v>2.4768964565762537</v>
      </c>
      <c r="C266" s="11">
        <v>0.52310354342374632</v>
      </c>
      <c r="E266" s="11">
        <v>56.547619047619044</v>
      </c>
      <c r="F266" s="11">
        <v>3</v>
      </c>
    </row>
    <row r="267" spans="1:6">
      <c r="A267" s="11">
        <v>239</v>
      </c>
      <c r="B267" s="11">
        <v>2.3341714483492035</v>
      </c>
      <c r="C267" s="11">
        <v>0.66582855165079646</v>
      </c>
      <c r="E267" s="11">
        <v>56.785714285714285</v>
      </c>
      <c r="F267" s="11">
        <v>3</v>
      </c>
    </row>
    <row r="268" spans="1:6">
      <c r="A268" s="11">
        <v>240</v>
      </c>
      <c r="B268" s="11">
        <v>2.3917470236421732</v>
      </c>
      <c r="C268" s="11">
        <v>0.60825297635782682</v>
      </c>
      <c r="E268" s="11">
        <v>57.023809523809526</v>
      </c>
      <c r="F268" s="11">
        <v>3</v>
      </c>
    </row>
    <row r="269" spans="1:6">
      <c r="A269" s="11">
        <v>241</v>
      </c>
      <c r="B269" s="11">
        <v>2.3758813687428324</v>
      </c>
      <c r="C269" s="11">
        <v>0.6241186312571676</v>
      </c>
      <c r="E269" s="11">
        <v>57.261904761904759</v>
      </c>
      <c r="F269" s="11">
        <v>3</v>
      </c>
    </row>
    <row r="270" spans="1:6">
      <c r="A270" s="11">
        <v>242</v>
      </c>
      <c r="B270" s="11">
        <v>2.5529248987817663</v>
      </c>
      <c r="C270" s="11">
        <v>0.44707510121823368</v>
      </c>
      <c r="E270" s="11">
        <v>57.5</v>
      </c>
      <c r="F270" s="11">
        <v>3</v>
      </c>
    </row>
    <row r="271" spans="1:6">
      <c r="A271" s="11">
        <v>243</v>
      </c>
      <c r="B271" s="11">
        <v>2.6157309677364808</v>
      </c>
      <c r="C271" s="11">
        <v>0.38426903226351916</v>
      </c>
      <c r="E271" s="11">
        <v>57.738095238095234</v>
      </c>
      <c r="F271" s="11">
        <v>3</v>
      </c>
    </row>
    <row r="272" spans="1:6">
      <c r="A272" s="11">
        <v>244</v>
      </c>
      <c r="B272" s="11">
        <v>2.4763882265893216</v>
      </c>
      <c r="C272" s="11">
        <v>0.52361177341067844</v>
      </c>
      <c r="E272" s="11">
        <v>57.976190476190474</v>
      </c>
      <c r="F272" s="11">
        <v>3</v>
      </c>
    </row>
    <row r="273" spans="1:6">
      <c r="A273" s="11">
        <v>245</v>
      </c>
      <c r="B273" s="11">
        <v>2.4610643794139238</v>
      </c>
      <c r="C273" s="11">
        <v>0.53893562058607625</v>
      </c>
      <c r="E273" s="11">
        <v>58.214285714285715</v>
      </c>
      <c r="F273" s="11">
        <v>3</v>
      </c>
    </row>
    <row r="274" spans="1:6">
      <c r="A274" s="11">
        <v>246</v>
      </c>
      <c r="B274" s="11">
        <v>2.5232440245033159</v>
      </c>
      <c r="C274" s="11">
        <v>0.47675597549668414</v>
      </c>
      <c r="E274" s="11">
        <v>58.452380952380949</v>
      </c>
      <c r="F274" s="11">
        <v>3</v>
      </c>
    </row>
    <row r="275" spans="1:6">
      <c r="A275" s="11">
        <v>247</v>
      </c>
      <c r="B275" s="11">
        <v>2.4774343196836641</v>
      </c>
      <c r="C275" s="11">
        <v>0.52256568031633588</v>
      </c>
      <c r="E275" s="11">
        <v>58.69047619047619</v>
      </c>
      <c r="F275" s="11">
        <v>3</v>
      </c>
    </row>
    <row r="276" spans="1:6">
      <c r="A276" s="11">
        <v>248</v>
      </c>
      <c r="B276" s="11">
        <v>2.632110544086677</v>
      </c>
      <c r="C276" s="11">
        <v>0.367889455913323</v>
      </c>
      <c r="E276" s="11">
        <v>58.928571428571423</v>
      </c>
      <c r="F276" s="11">
        <v>3</v>
      </c>
    </row>
    <row r="277" spans="1:6">
      <c r="A277" s="11">
        <v>249</v>
      </c>
      <c r="B277" s="11">
        <v>2.584781342864753</v>
      </c>
      <c r="C277" s="11">
        <v>0.41521865713524697</v>
      </c>
      <c r="E277" s="11">
        <v>59.166666666666664</v>
      </c>
      <c r="F277" s="11">
        <v>3</v>
      </c>
    </row>
    <row r="278" spans="1:6">
      <c r="A278" s="11">
        <v>250</v>
      </c>
      <c r="B278" s="11">
        <v>2.5535801522527253</v>
      </c>
      <c r="C278" s="11">
        <v>0.44641984774727472</v>
      </c>
      <c r="E278" s="11">
        <v>59.404761904761905</v>
      </c>
      <c r="F278" s="11">
        <v>3</v>
      </c>
    </row>
    <row r="279" spans="1:6">
      <c r="A279" s="11">
        <v>251</v>
      </c>
      <c r="B279" s="11">
        <v>2.4775927366462307</v>
      </c>
      <c r="C279" s="11">
        <v>0.5224072633537693</v>
      </c>
      <c r="E279" s="11">
        <v>59.642857142857139</v>
      </c>
      <c r="F279" s="11">
        <v>3</v>
      </c>
    </row>
    <row r="280" spans="1:6">
      <c r="A280" s="11">
        <v>252</v>
      </c>
      <c r="B280" s="11">
        <v>2.3724459546758538</v>
      </c>
      <c r="C280" s="11">
        <v>0.62755404532414616</v>
      </c>
      <c r="E280" s="11">
        <v>59.88095238095238</v>
      </c>
      <c r="F280" s="11">
        <v>3</v>
      </c>
    </row>
    <row r="281" spans="1:6">
      <c r="A281" s="11">
        <v>253</v>
      </c>
      <c r="B281" s="11">
        <v>2.6313300215698003</v>
      </c>
      <c r="C281" s="11">
        <v>0.36866997843019966</v>
      </c>
      <c r="E281" s="11">
        <v>60.11904761904762</v>
      </c>
      <c r="F281" s="11">
        <v>3</v>
      </c>
    </row>
    <row r="282" spans="1:6">
      <c r="A282" s="11">
        <v>254</v>
      </c>
      <c r="B282" s="11">
        <v>2.2333666025678962</v>
      </c>
      <c r="C282" s="11">
        <v>0.76663339743210379</v>
      </c>
      <c r="E282" s="11">
        <v>60.357142857142854</v>
      </c>
      <c r="F282" s="11">
        <v>3</v>
      </c>
    </row>
    <row r="283" spans="1:6">
      <c r="A283" s="11">
        <v>255</v>
      </c>
      <c r="B283" s="11">
        <v>2.1849042827885983</v>
      </c>
      <c r="C283" s="11">
        <v>0.81509571721140173</v>
      </c>
      <c r="E283" s="11">
        <v>60.595238095238095</v>
      </c>
      <c r="F283" s="11">
        <v>3</v>
      </c>
    </row>
    <row r="284" spans="1:6">
      <c r="A284" s="11">
        <v>256</v>
      </c>
      <c r="B284" s="11">
        <v>2.2954098850620896</v>
      </c>
      <c r="C284" s="11">
        <v>0.70459011493791035</v>
      </c>
      <c r="E284" s="11">
        <v>60.833333333333329</v>
      </c>
      <c r="F284" s="11">
        <v>3</v>
      </c>
    </row>
    <row r="285" spans="1:6">
      <c r="A285" s="11">
        <v>257</v>
      </c>
      <c r="B285" s="11">
        <v>2.4772892728608351</v>
      </c>
      <c r="C285" s="11">
        <v>0.52271072713916489</v>
      </c>
      <c r="E285" s="11">
        <v>61.071428571428569</v>
      </c>
      <c r="F285" s="11">
        <v>3</v>
      </c>
    </row>
    <row r="286" spans="1:6">
      <c r="A286" s="11">
        <v>258</v>
      </c>
      <c r="B286" s="11">
        <v>2.5741663298452546</v>
      </c>
      <c r="C286" s="11">
        <v>0.42583367015474538</v>
      </c>
      <c r="E286" s="11">
        <v>61.30952380952381</v>
      </c>
      <c r="F286" s="11">
        <v>3</v>
      </c>
    </row>
    <row r="287" spans="1:6">
      <c r="A287" s="11">
        <v>259</v>
      </c>
      <c r="B287" s="11">
        <v>2.9828690061042034</v>
      </c>
      <c r="C287" s="11">
        <v>1.7130993895796642E-2</v>
      </c>
      <c r="E287" s="11">
        <v>61.547619047619044</v>
      </c>
      <c r="F287" s="11">
        <v>3</v>
      </c>
    </row>
    <row r="288" spans="1:6">
      <c r="A288" s="11">
        <v>260</v>
      </c>
      <c r="B288" s="11">
        <v>2.3706027704744494</v>
      </c>
      <c r="C288" s="11">
        <v>0.62939722952555055</v>
      </c>
      <c r="E288" s="11">
        <v>61.785714285714285</v>
      </c>
      <c r="F288" s="11">
        <v>3</v>
      </c>
    </row>
    <row r="289" spans="1:6">
      <c r="A289" s="11">
        <v>261</v>
      </c>
      <c r="B289" s="11">
        <v>2.6603022704469108</v>
      </c>
      <c r="C289" s="11">
        <v>0.33969772955308919</v>
      </c>
      <c r="E289" s="11">
        <v>62.023809523809518</v>
      </c>
      <c r="F289" s="11">
        <v>3</v>
      </c>
    </row>
    <row r="290" spans="1:6">
      <c r="A290" s="11">
        <v>262</v>
      </c>
      <c r="B290" s="11">
        <v>2.5798862111533847</v>
      </c>
      <c r="C290" s="11">
        <v>0.42011378884661532</v>
      </c>
      <c r="E290" s="11">
        <v>62.261904761904759</v>
      </c>
      <c r="F290" s="11">
        <v>3</v>
      </c>
    </row>
    <row r="291" spans="1:6">
      <c r="A291" s="11">
        <v>263</v>
      </c>
      <c r="B291" s="11">
        <v>2.7490071363962798</v>
      </c>
      <c r="C291" s="11">
        <v>0.2509928636037202</v>
      </c>
      <c r="E291" s="11">
        <v>62.5</v>
      </c>
      <c r="F291" s="11">
        <v>3</v>
      </c>
    </row>
    <row r="292" spans="1:6">
      <c r="A292" s="11">
        <v>264</v>
      </c>
      <c r="B292" s="11">
        <v>2.181961336473301</v>
      </c>
      <c r="C292" s="11">
        <v>0.81803866352669896</v>
      </c>
      <c r="E292" s="11">
        <v>62.738095238095234</v>
      </c>
      <c r="F292" s="11">
        <v>3</v>
      </c>
    </row>
    <row r="293" spans="1:6">
      <c r="A293" s="11">
        <v>265</v>
      </c>
      <c r="B293" s="11">
        <v>2.3060152620011323</v>
      </c>
      <c r="C293" s="11">
        <v>0.69398473799886773</v>
      </c>
      <c r="E293" s="11">
        <v>62.976190476190474</v>
      </c>
      <c r="F293" s="11">
        <v>3</v>
      </c>
    </row>
    <row r="294" spans="1:6">
      <c r="A294" s="11">
        <v>266</v>
      </c>
      <c r="B294" s="11">
        <v>2.4090109321758071</v>
      </c>
      <c r="C294" s="11">
        <v>0.59098906782419292</v>
      </c>
      <c r="E294" s="11">
        <v>63.214285714285715</v>
      </c>
      <c r="F294" s="11">
        <v>3</v>
      </c>
    </row>
    <row r="295" spans="1:6">
      <c r="A295" s="11">
        <v>267</v>
      </c>
      <c r="B295" s="11">
        <v>2.4800649724880452</v>
      </c>
      <c r="C295" s="11">
        <v>0.51993502751195475</v>
      </c>
      <c r="E295" s="11">
        <v>63.452380952380949</v>
      </c>
      <c r="F295" s="11">
        <v>3</v>
      </c>
    </row>
    <row r="296" spans="1:6">
      <c r="A296" s="11">
        <v>268</v>
      </c>
      <c r="B296" s="11">
        <v>2.3703492280729535</v>
      </c>
      <c r="C296" s="11">
        <v>0.62965077192704655</v>
      </c>
      <c r="E296" s="11">
        <v>63.69047619047619</v>
      </c>
      <c r="F296" s="11">
        <v>3</v>
      </c>
    </row>
    <row r="297" spans="1:6">
      <c r="A297" s="11">
        <v>269</v>
      </c>
      <c r="B297" s="11">
        <v>2.3904162926865209</v>
      </c>
      <c r="C297" s="11">
        <v>0.60958370731347911</v>
      </c>
      <c r="E297" s="11">
        <v>63.928571428571423</v>
      </c>
      <c r="F297" s="11">
        <v>3</v>
      </c>
    </row>
    <row r="298" spans="1:6">
      <c r="A298" s="11">
        <v>270</v>
      </c>
      <c r="B298" s="11">
        <v>2.7923435633396103</v>
      </c>
      <c r="C298" s="11">
        <v>0.20765643666038969</v>
      </c>
      <c r="E298" s="11">
        <v>64.166666666666671</v>
      </c>
      <c r="F298" s="11">
        <v>3</v>
      </c>
    </row>
    <row r="299" spans="1:6">
      <c r="A299" s="11">
        <v>271</v>
      </c>
      <c r="B299" s="11">
        <v>2.3767370032421553</v>
      </c>
      <c r="C299" s="11">
        <v>0.62326299675784469</v>
      </c>
      <c r="E299" s="11">
        <v>64.404761904761898</v>
      </c>
      <c r="F299" s="11">
        <v>3</v>
      </c>
    </row>
    <row r="300" spans="1:6">
      <c r="A300" s="11">
        <v>272</v>
      </c>
      <c r="B300" s="11">
        <v>2.5919740112180749</v>
      </c>
      <c r="C300" s="11">
        <v>0.40802598878192509</v>
      </c>
      <c r="E300" s="11">
        <v>64.642857142857139</v>
      </c>
      <c r="F300" s="11">
        <v>3</v>
      </c>
    </row>
    <row r="301" spans="1:6">
      <c r="A301" s="11">
        <v>273</v>
      </c>
      <c r="B301" s="11">
        <v>2.2878048275243432</v>
      </c>
      <c r="C301" s="11">
        <v>0.71219517247565678</v>
      </c>
      <c r="E301" s="11">
        <v>64.88095238095238</v>
      </c>
      <c r="F301" s="11">
        <v>3</v>
      </c>
    </row>
    <row r="302" spans="1:6">
      <c r="A302" s="11">
        <v>274</v>
      </c>
      <c r="B302" s="11">
        <v>2.3245778626980558</v>
      </c>
      <c r="C302" s="11">
        <v>0.67542213730194423</v>
      </c>
      <c r="E302" s="11">
        <v>65.11904761904762</v>
      </c>
      <c r="F302" s="11">
        <v>3</v>
      </c>
    </row>
    <row r="303" spans="1:6">
      <c r="A303" s="11">
        <v>275</v>
      </c>
      <c r="B303" s="11">
        <v>2.2732800481172024</v>
      </c>
      <c r="C303" s="11">
        <v>0.72671995188279759</v>
      </c>
      <c r="E303" s="11">
        <v>65.357142857142861</v>
      </c>
      <c r="F303" s="11">
        <v>3</v>
      </c>
    </row>
    <row r="304" spans="1:6">
      <c r="A304" s="11">
        <v>276</v>
      </c>
      <c r="B304" s="11">
        <v>2.4589742989678633</v>
      </c>
      <c r="C304" s="11">
        <v>0.54102570103213665</v>
      </c>
      <c r="E304" s="11">
        <v>65.595238095238088</v>
      </c>
      <c r="F304" s="11">
        <v>3</v>
      </c>
    </row>
    <row r="305" spans="1:6">
      <c r="A305" s="11">
        <v>277</v>
      </c>
      <c r="B305" s="11">
        <v>2.4784745107568336</v>
      </c>
      <c r="C305" s="11">
        <v>0.52152548924316644</v>
      </c>
      <c r="E305" s="11">
        <v>65.833333333333329</v>
      </c>
      <c r="F305" s="11">
        <v>3</v>
      </c>
    </row>
    <row r="306" spans="1:6">
      <c r="A306" s="11">
        <v>278</v>
      </c>
      <c r="B306" s="11">
        <v>2.6012367609470166</v>
      </c>
      <c r="C306" s="11">
        <v>0.39876323905298339</v>
      </c>
      <c r="E306" s="11">
        <v>66.071428571428569</v>
      </c>
      <c r="F306" s="11">
        <v>3</v>
      </c>
    </row>
    <row r="307" spans="1:6">
      <c r="A307" s="11">
        <v>279</v>
      </c>
      <c r="B307" s="11">
        <v>2.5596217554350673</v>
      </c>
      <c r="C307" s="11">
        <v>0.44037824456493269</v>
      </c>
      <c r="E307" s="11">
        <v>66.30952380952381</v>
      </c>
      <c r="F307" s="11">
        <v>3</v>
      </c>
    </row>
    <row r="308" spans="1:6">
      <c r="A308" s="11">
        <v>280</v>
      </c>
      <c r="B308" s="11">
        <v>2.5776372839243957</v>
      </c>
      <c r="C308" s="11">
        <v>0.42236271607560427</v>
      </c>
      <c r="E308" s="11">
        <v>66.547619047619051</v>
      </c>
      <c r="F308" s="11">
        <v>3</v>
      </c>
    </row>
    <row r="309" spans="1:6">
      <c r="A309" s="11">
        <v>281</v>
      </c>
      <c r="B309" s="11">
        <v>2.3277438934925581</v>
      </c>
      <c r="C309" s="11">
        <v>0.67225610650744194</v>
      </c>
      <c r="E309" s="11">
        <v>66.785714285714278</v>
      </c>
      <c r="F309" s="11">
        <v>3</v>
      </c>
    </row>
    <row r="310" spans="1:6">
      <c r="A310" s="11">
        <v>282</v>
      </c>
      <c r="B310" s="11">
        <v>2.6968660154213326</v>
      </c>
      <c r="C310" s="11">
        <v>0.30313398457866736</v>
      </c>
      <c r="E310" s="11">
        <v>67.023809523809518</v>
      </c>
      <c r="F310" s="11">
        <v>3</v>
      </c>
    </row>
    <row r="311" spans="1:6">
      <c r="A311" s="11">
        <v>283</v>
      </c>
      <c r="B311" s="11">
        <v>2.3196268883250606</v>
      </c>
      <c r="C311" s="11">
        <v>0.68037311167493941</v>
      </c>
      <c r="E311" s="11">
        <v>67.261904761904759</v>
      </c>
      <c r="F311" s="11">
        <v>3</v>
      </c>
    </row>
    <row r="312" spans="1:6">
      <c r="A312" s="11">
        <v>284</v>
      </c>
      <c r="B312" s="11">
        <v>2.6014378832709548</v>
      </c>
      <c r="C312" s="11">
        <v>0.39856211672904518</v>
      </c>
      <c r="E312" s="11">
        <v>67.5</v>
      </c>
      <c r="F312" s="11">
        <v>3</v>
      </c>
    </row>
    <row r="313" spans="1:6">
      <c r="A313" s="11">
        <v>285</v>
      </c>
      <c r="B313" s="11">
        <v>2.3735946249112274</v>
      </c>
      <c r="C313" s="11">
        <v>0.62640537508877259</v>
      </c>
      <c r="E313" s="11">
        <v>67.738095238095241</v>
      </c>
      <c r="F313" s="11">
        <v>3</v>
      </c>
    </row>
    <row r="314" spans="1:6">
      <c r="A314" s="11">
        <v>286</v>
      </c>
      <c r="B314" s="11">
        <v>2.279502982270202</v>
      </c>
      <c r="C314" s="11">
        <v>0.72049701772979802</v>
      </c>
      <c r="E314" s="11">
        <v>67.976190476190467</v>
      </c>
      <c r="F314" s="11">
        <v>3</v>
      </c>
    </row>
    <row r="315" spans="1:6">
      <c r="A315" s="11">
        <v>287</v>
      </c>
      <c r="B315" s="11">
        <v>2.2191291473666555</v>
      </c>
      <c r="C315" s="11">
        <v>0.78087085263334455</v>
      </c>
      <c r="E315" s="11">
        <v>68.214285714285708</v>
      </c>
      <c r="F315" s="11">
        <v>3</v>
      </c>
    </row>
    <row r="316" spans="1:6">
      <c r="A316" s="11">
        <v>288</v>
      </c>
      <c r="B316" s="11">
        <v>2.248854263111034</v>
      </c>
      <c r="C316" s="11">
        <v>0.75114573688896602</v>
      </c>
      <c r="E316" s="11">
        <v>68.452380952380949</v>
      </c>
      <c r="F316" s="11">
        <v>3</v>
      </c>
    </row>
    <row r="317" spans="1:6">
      <c r="A317" s="11">
        <v>289</v>
      </c>
      <c r="B317" s="11">
        <v>2.2625169839652148</v>
      </c>
      <c r="C317" s="11">
        <v>0.73748301603478517</v>
      </c>
      <c r="E317" s="11">
        <v>68.69047619047619</v>
      </c>
      <c r="F317" s="11">
        <v>3</v>
      </c>
    </row>
    <row r="318" spans="1:6">
      <c r="A318" s="11">
        <v>290</v>
      </c>
      <c r="B318" s="11">
        <v>2.3761976048398639</v>
      </c>
      <c r="C318" s="11">
        <v>0.62380239516013614</v>
      </c>
      <c r="E318" s="11">
        <v>68.928571428571431</v>
      </c>
      <c r="F318" s="11">
        <v>3</v>
      </c>
    </row>
    <row r="319" spans="1:6">
      <c r="A319" s="11">
        <v>291</v>
      </c>
      <c r="B319" s="11">
        <v>2.4332818158252523</v>
      </c>
      <c r="C319" s="11">
        <v>0.56671818417474773</v>
      </c>
      <c r="E319" s="11">
        <v>69.166666666666657</v>
      </c>
      <c r="F319" s="11">
        <v>3</v>
      </c>
    </row>
    <row r="320" spans="1:6">
      <c r="A320" s="11">
        <v>292</v>
      </c>
      <c r="B320" s="11">
        <v>2.5949688699645117</v>
      </c>
      <c r="C320" s="11">
        <v>0.4050311300354883</v>
      </c>
      <c r="E320" s="11">
        <v>69.404761904761898</v>
      </c>
      <c r="F320" s="11">
        <v>3</v>
      </c>
    </row>
    <row r="321" spans="1:6">
      <c r="A321" s="11">
        <v>293</v>
      </c>
      <c r="B321" s="11">
        <v>3.0029345346132166</v>
      </c>
      <c r="C321" s="11">
        <v>-2.9345346132165773E-3</v>
      </c>
      <c r="E321" s="11">
        <v>69.642857142857139</v>
      </c>
      <c r="F321" s="11">
        <v>3</v>
      </c>
    </row>
    <row r="322" spans="1:6">
      <c r="A322" s="11">
        <v>294</v>
      </c>
      <c r="B322" s="11">
        <v>2.2859598887649462</v>
      </c>
      <c r="C322" s="11">
        <v>0.71404011123505384</v>
      </c>
      <c r="E322" s="11">
        <v>69.88095238095238</v>
      </c>
      <c r="F322" s="11">
        <v>3</v>
      </c>
    </row>
    <row r="323" spans="1:6">
      <c r="A323" s="11">
        <v>295</v>
      </c>
      <c r="B323" s="11">
        <v>2.2190330844609445</v>
      </c>
      <c r="C323" s="11">
        <v>0.78096691553905551</v>
      </c>
      <c r="E323" s="11">
        <v>70.11904761904762</v>
      </c>
      <c r="F323" s="11">
        <v>3</v>
      </c>
    </row>
    <row r="324" spans="1:6">
      <c r="A324" s="11">
        <v>296</v>
      </c>
      <c r="B324" s="11">
        <v>2.6465992642892857</v>
      </c>
      <c r="C324" s="11">
        <v>0.35340073571071429</v>
      </c>
      <c r="E324" s="11">
        <v>70.357142857142861</v>
      </c>
      <c r="F324" s="11">
        <v>3</v>
      </c>
    </row>
    <row r="325" spans="1:6">
      <c r="A325" s="11">
        <v>297</v>
      </c>
      <c r="B325" s="11">
        <v>2.7480917087530292</v>
      </c>
      <c r="C325" s="11">
        <v>0.25190829124697078</v>
      </c>
      <c r="E325" s="11">
        <v>70.595238095238088</v>
      </c>
      <c r="F325" s="11">
        <v>3</v>
      </c>
    </row>
    <row r="326" spans="1:6">
      <c r="A326" s="11">
        <v>298</v>
      </c>
      <c r="B326" s="11">
        <v>2.181961336473301</v>
      </c>
      <c r="C326" s="11">
        <v>0.81803866352669896</v>
      </c>
      <c r="E326" s="11">
        <v>70.833333333333329</v>
      </c>
      <c r="F326" s="11">
        <v>3</v>
      </c>
    </row>
    <row r="327" spans="1:6">
      <c r="A327" s="11">
        <v>299</v>
      </c>
      <c r="B327" s="11">
        <v>2.3295784692619694</v>
      </c>
      <c r="C327" s="11">
        <v>0.67042153073803057</v>
      </c>
      <c r="E327" s="11">
        <v>71.071428571428569</v>
      </c>
      <c r="F327" s="11">
        <v>3</v>
      </c>
    </row>
    <row r="328" spans="1:6">
      <c r="A328" s="11">
        <v>300</v>
      </c>
      <c r="B328" s="11">
        <v>2.3777648518240508</v>
      </c>
      <c r="C328" s="11">
        <v>0.62223514817594916</v>
      </c>
      <c r="E328" s="11">
        <v>71.30952380952381</v>
      </c>
      <c r="F328" s="11">
        <v>3</v>
      </c>
    </row>
    <row r="329" spans="1:6">
      <c r="A329" s="11">
        <v>301</v>
      </c>
      <c r="B329" s="11">
        <v>2.5357830444271405</v>
      </c>
      <c r="C329" s="11">
        <v>0.46421695557285947</v>
      </c>
      <c r="E329" s="11">
        <v>71.547619047619051</v>
      </c>
      <c r="F329" s="11">
        <v>3</v>
      </c>
    </row>
    <row r="330" spans="1:6">
      <c r="A330" s="11">
        <v>302</v>
      </c>
      <c r="B330" s="11">
        <v>2.3285770438041515</v>
      </c>
      <c r="C330" s="11">
        <v>0.67142295619584846</v>
      </c>
      <c r="E330" s="11">
        <v>71.785714285714278</v>
      </c>
      <c r="F330" s="11">
        <v>3</v>
      </c>
    </row>
    <row r="331" spans="1:6">
      <c r="A331" s="11">
        <v>303</v>
      </c>
      <c r="B331" s="11">
        <v>2.4575854536306379</v>
      </c>
      <c r="C331" s="11">
        <v>0.54241454636936215</v>
      </c>
      <c r="E331" s="11">
        <v>72.023809523809518</v>
      </c>
      <c r="F331" s="11">
        <v>3</v>
      </c>
    </row>
    <row r="332" spans="1:6">
      <c r="A332" s="11">
        <v>304</v>
      </c>
      <c r="B332" s="11">
        <v>2.8896692648841933</v>
      </c>
      <c r="C332" s="11">
        <v>0.11033073511580671</v>
      </c>
      <c r="E332" s="11">
        <v>72.261904761904759</v>
      </c>
      <c r="F332" s="11">
        <v>3</v>
      </c>
    </row>
    <row r="333" spans="1:6">
      <c r="A333" s="11">
        <v>305</v>
      </c>
      <c r="B333" s="11">
        <v>2.4603085254631312</v>
      </c>
      <c r="C333" s="11">
        <v>0.53969147453686883</v>
      </c>
      <c r="E333" s="11">
        <v>72.5</v>
      </c>
      <c r="F333" s="11">
        <v>3</v>
      </c>
    </row>
    <row r="334" spans="1:6">
      <c r="A334" s="11">
        <v>306</v>
      </c>
      <c r="B334" s="11">
        <v>2.6557387216335044</v>
      </c>
      <c r="C334" s="11">
        <v>0.34426127836649556</v>
      </c>
      <c r="E334" s="11">
        <v>72.738095238095241</v>
      </c>
      <c r="F334" s="11">
        <v>3</v>
      </c>
    </row>
    <row r="335" spans="1:6">
      <c r="A335" s="11">
        <v>307</v>
      </c>
      <c r="B335" s="11">
        <v>2.2780617312414631</v>
      </c>
      <c r="C335" s="11">
        <v>0.72193826875853695</v>
      </c>
      <c r="E335" s="11">
        <v>72.976190476190467</v>
      </c>
      <c r="F335" s="11">
        <v>3</v>
      </c>
    </row>
    <row r="336" spans="1:6">
      <c r="A336" s="11">
        <v>308</v>
      </c>
      <c r="B336" s="11">
        <v>2.5336682954149961</v>
      </c>
      <c r="C336" s="11">
        <v>0.46633170458500395</v>
      </c>
      <c r="E336" s="11">
        <v>73.214285714285708</v>
      </c>
      <c r="F336" s="11">
        <v>3</v>
      </c>
    </row>
    <row r="337" spans="1:6">
      <c r="A337" s="11">
        <v>309</v>
      </c>
      <c r="B337" s="11">
        <v>2.1676050362797787</v>
      </c>
      <c r="C337" s="11">
        <v>0.83239496372022126</v>
      </c>
      <c r="E337" s="11">
        <v>73.452380952380949</v>
      </c>
      <c r="F337" s="11">
        <v>3</v>
      </c>
    </row>
    <row r="338" spans="1:6">
      <c r="A338" s="11">
        <v>310</v>
      </c>
      <c r="B338" s="11">
        <v>2.6542599539314073</v>
      </c>
      <c r="C338" s="11">
        <v>0.34574004606859265</v>
      </c>
      <c r="E338" s="11">
        <v>73.69047619047619</v>
      </c>
      <c r="F338" s="11">
        <v>3</v>
      </c>
    </row>
    <row r="339" spans="1:6">
      <c r="A339" s="11">
        <v>311</v>
      </c>
      <c r="B339" s="11">
        <v>2.4974432814616119</v>
      </c>
      <c r="C339" s="11">
        <v>0.50255671853838813</v>
      </c>
      <c r="E339" s="11">
        <v>73.928571428571431</v>
      </c>
      <c r="F339" s="11">
        <v>3</v>
      </c>
    </row>
    <row r="340" spans="1:6">
      <c r="A340" s="11">
        <v>312</v>
      </c>
      <c r="B340" s="11">
        <v>2.6911212327076375</v>
      </c>
      <c r="C340" s="11">
        <v>0.30887876729236252</v>
      </c>
      <c r="E340" s="11">
        <v>74.166666666666657</v>
      </c>
      <c r="F340" s="11">
        <v>3</v>
      </c>
    </row>
    <row r="341" spans="1:6">
      <c r="A341" s="11">
        <v>313</v>
      </c>
      <c r="B341" s="11">
        <v>2.4965096064658225</v>
      </c>
      <c r="C341" s="11">
        <v>0.50349039353417746</v>
      </c>
      <c r="E341" s="11">
        <v>74.404761904761898</v>
      </c>
      <c r="F341" s="11">
        <v>3</v>
      </c>
    </row>
    <row r="342" spans="1:6">
      <c r="A342" s="11">
        <v>314</v>
      </c>
      <c r="B342" s="11">
        <v>2.8756791645200597</v>
      </c>
      <c r="C342" s="11">
        <v>0.12432083547994033</v>
      </c>
      <c r="E342" s="11">
        <v>74.642857142857139</v>
      </c>
      <c r="F342" s="11">
        <v>3</v>
      </c>
    </row>
    <row r="343" spans="1:6">
      <c r="A343" s="11">
        <v>315</v>
      </c>
      <c r="B343" s="11">
        <v>2.3302421234477615</v>
      </c>
      <c r="C343" s="11">
        <v>0.66975787655223851</v>
      </c>
      <c r="E343" s="11">
        <v>74.88095238095238</v>
      </c>
      <c r="F343" s="11">
        <v>3</v>
      </c>
    </row>
    <row r="344" spans="1:6">
      <c r="A344" s="11">
        <v>316</v>
      </c>
      <c r="B344" s="11">
        <v>2.8764878539827272</v>
      </c>
      <c r="C344" s="11">
        <v>0.12351214601727278</v>
      </c>
      <c r="E344" s="11">
        <v>75.11904761904762</v>
      </c>
      <c r="F344" s="11">
        <v>3</v>
      </c>
    </row>
    <row r="345" spans="1:6">
      <c r="A345" s="11">
        <v>317</v>
      </c>
      <c r="B345" s="11">
        <v>2.3196268883250606</v>
      </c>
      <c r="C345" s="11">
        <v>0.68037311167493941</v>
      </c>
      <c r="E345" s="11">
        <v>75.357142857142861</v>
      </c>
      <c r="F345" s="11">
        <v>3</v>
      </c>
    </row>
    <row r="346" spans="1:6">
      <c r="A346" s="11">
        <v>318</v>
      </c>
      <c r="B346" s="11">
        <v>2.557549271227654</v>
      </c>
      <c r="C346" s="11">
        <v>0.44245072877234604</v>
      </c>
      <c r="E346" s="11">
        <v>75.595238095238088</v>
      </c>
      <c r="F346" s="11">
        <v>3</v>
      </c>
    </row>
    <row r="347" spans="1:6">
      <c r="A347" s="11">
        <v>319</v>
      </c>
      <c r="B347" s="11">
        <v>2.1441769534084267</v>
      </c>
      <c r="C347" s="11">
        <v>0.85582304659157327</v>
      </c>
      <c r="E347" s="11">
        <v>75.833333333333329</v>
      </c>
      <c r="F347" s="11">
        <v>3</v>
      </c>
    </row>
    <row r="348" spans="1:6">
      <c r="A348" s="11">
        <v>320</v>
      </c>
      <c r="B348" s="11">
        <v>2.4703164654139469</v>
      </c>
      <c r="C348" s="11">
        <v>0.52968353458605311</v>
      </c>
      <c r="E348" s="11">
        <v>76.071428571428569</v>
      </c>
      <c r="F348" s="11">
        <v>3</v>
      </c>
    </row>
    <row r="349" spans="1:6">
      <c r="A349" s="11">
        <v>321</v>
      </c>
      <c r="B349" s="11">
        <v>2.1502287039674082</v>
      </c>
      <c r="C349" s="11">
        <v>0.84977129603259183</v>
      </c>
      <c r="E349" s="11">
        <v>76.30952380952381</v>
      </c>
      <c r="F349" s="11">
        <v>3</v>
      </c>
    </row>
    <row r="350" spans="1:6">
      <c r="A350" s="11">
        <v>322</v>
      </c>
      <c r="B350" s="11">
        <v>2.3141214743582821</v>
      </c>
      <c r="C350" s="11">
        <v>1.6858785256417179</v>
      </c>
      <c r="E350" s="11">
        <v>76.547619047619051</v>
      </c>
      <c r="F350" s="11">
        <v>4</v>
      </c>
    </row>
    <row r="351" spans="1:6">
      <c r="A351" s="11">
        <v>323</v>
      </c>
      <c r="B351" s="11">
        <v>2.4604878933489616</v>
      </c>
      <c r="C351" s="11">
        <v>1.5395121066510384</v>
      </c>
      <c r="E351" s="11">
        <v>76.785714285714278</v>
      </c>
      <c r="F351" s="11">
        <v>4</v>
      </c>
    </row>
    <row r="352" spans="1:6">
      <c r="A352" s="11">
        <v>324</v>
      </c>
      <c r="B352" s="11">
        <v>2.2592321053383397</v>
      </c>
      <c r="C352" s="11">
        <v>1.7407678946616603</v>
      </c>
      <c r="E352" s="11">
        <v>77.023809523809518</v>
      </c>
      <c r="F352" s="11">
        <v>4</v>
      </c>
    </row>
    <row r="353" spans="1:6">
      <c r="A353" s="11">
        <v>325</v>
      </c>
      <c r="B353" s="11">
        <v>2.3624859758642023</v>
      </c>
      <c r="C353" s="11">
        <v>1.6375140241357977</v>
      </c>
      <c r="E353" s="11">
        <v>77.261904761904759</v>
      </c>
      <c r="F353" s="11">
        <v>4</v>
      </c>
    </row>
    <row r="354" spans="1:6">
      <c r="A354" s="11">
        <v>326</v>
      </c>
      <c r="B354" s="11">
        <v>2.332795465505296</v>
      </c>
      <c r="C354" s="11">
        <v>1.667204534494704</v>
      </c>
      <c r="E354" s="11">
        <v>77.5</v>
      </c>
      <c r="F354" s="11">
        <v>4</v>
      </c>
    </row>
    <row r="355" spans="1:6">
      <c r="A355" s="11">
        <v>327</v>
      </c>
      <c r="B355" s="11">
        <v>2.5344485958286693</v>
      </c>
      <c r="C355" s="11">
        <v>1.4655514041713307</v>
      </c>
      <c r="E355" s="11">
        <v>77.738095238095241</v>
      </c>
      <c r="F355" s="11">
        <v>4</v>
      </c>
    </row>
    <row r="356" spans="1:6">
      <c r="A356" s="11">
        <v>328</v>
      </c>
      <c r="B356" s="11">
        <v>2.4318971315275792</v>
      </c>
      <c r="C356" s="11">
        <v>1.5681028684724208</v>
      </c>
      <c r="E356" s="11">
        <v>77.976190476190467</v>
      </c>
      <c r="F356" s="11">
        <v>4</v>
      </c>
    </row>
    <row r="357" spans="1:6">
      <c r="A357" s="11">
        <v>329</v>
      </c>
      <c r="B357" s="11">
        <v>2.5264419563028904</v>
      </c>
      <c r="C357" s="11">
        <v>1.4735580436971096</v>
      </c>
      <c r="E357" s="11">
        <v>78.214285714285708</v>
      </c>
      <c r="F357" s="11">
        <v>4</v>
      </c>
    </row>
    <row r="358" spans="1:6">
      <c r="A358" s="11">
        <v>330</v>
      </c>
      <c r="B358" s="11">
        <v>2.5783473495684266</v>
      </c>
      <c r="C358" s="11">
        <v>1.4216526504315734</v>
      </c>
      <c r="E358" s="11">
        <v>78.452380952380949</v>
      </c>
      <c r="F358" s="11">
        <v>4</v>
      </c>
    </row>
    <row r="359" spans="1:6">
      <c r="A359" s="11">
        <v>331</v>
      </c>
      <c r="B359" s="11">
        <v>2.7448643458699529</v>
      </c>
      <c r="C359" s="11">
        <v>1.2551356541300471</v>
      </c>
      <c r="E359" s="11">
        <v>78.69047619047619</v>
      </c>
      <c r="F359" s="11">
        <v>4</v>
      </c>
    </row>
    <row r="360" spans="1:6">
      <c r="A360" s="11">
        <v>332</v>
      </c>
      <c r="B360" s="11">
        <v>2.7389401302110672</v>
      </c>
      <c r="C360" s="11">
        <v>1.2610598697889328</v>
      </c>
      <c r="E360" s="11">
        <v>78.928571428571431</v>
      </c>
      <c r="F360" s="11">
        <v>4</v>
      </c>
    </row>
    <row r="361" spans="1:6">
      <c r="A361" s="11">
        <v>333</v>
      </c>
      <c r="B361" s="11">
        <v>2.5563037317316359</v>
      </c>
      <c r="C361" s="11">
        <v>1.4436962682683641</v>
      </c>
      <c r="E361" s="11">
        <v>79.166666666666657</v>
      </c>
      <c r="F361" s="11">
        <v>4</v>
      </c>
    </row>
    <row r="362" spans="1:6">
      <c r="A362" s="11">
        <v>334</v>
      </c>
      <c r="B362" s="11">
        <v>2.3341156085276684</v>
      </c>
      <c r="C362" s="11">
        <v>1.6658843914723316</v>
      </c>
      <c r="E362" s="11">
        <v>79.404761904761898</v>
      </c>
      <c r="F362" s="11">
        <v>4</v>
      </c>
    </row>
    <row r="363" spans="1:6">
      <c r="A363" s="11">
        <v>335</v>
      </c>
      <c r="B363" s="11">
        <v>2.5479148638545555</v>
      </c>
      <c r="C363" s="11">
        <v>1.4520851361454445</v>
      </c>
      <c r="E363" s="11">
        <v>79.642857142857139</v>
      </c>
      <c r="F363" s="11">
        <v>4</v>
      </c>
    </row>
    <row r="364" spans="1:6">
      <c r="A364" s="11">
        <v>336</v>
      </c>
      <c r="B364" s="11">
        <v>2.6368416403271033</v>
      </c>
      <c r="C364" s="11">
        <v>1.3631583596728967</v>
      </c>
      <c r="E364" s="11">
        <v>79.88095238095238</v>
      </c>
      <c r="F364" s="11">
        <v>4</v>
      </c>
    </row>
    <row r="365" spans="1:6">
      <c r="A365" s="11">
        <v>337</v>
      </c>
      <c r="B365" s="11">
        <v>2.2890434345106327</v>
      </c>
      <c r="C365" s="11">
        <v>1.7109565654893673</v>
      </c>
      <c r="E365" s="11">
        <v>80.11904761904762</v>
      </c>
      <c r="F365" s="11">
        <v>4</v>
      </c>
    </row>
    <row r="366" spans="1:6">
      <c r="A366" s="11">
        <v>338</v>
      </c>
      <c r="B366" s="11">
        <v>2.4326799170585414</v>
      </c>
      <c r="C366" s="11">
        <v>1.5673200829414586</v>
      </c>
      <c r="E366" s="11">
        <v>80.357142857142847</v>
      </c>
      <c r="F366" s="11">
        <v>4</v>
      </c>
    </row>
    <row r="367" spans="1:6">
      <c r="A367" s="11">
        <v>339</v>
      </c>
      <c r="B367" s="11">
        <v>2.3854578694515167</v>
      </c>
      <c r="C367" s="11">
        <v>1.6145421305484833</v>
      </c>
      <c r="E367" s="11">
        <v>80.595238095238088</v>
      </c>
      <c r="F367" s="11">
        <v>4</v>
      </c>
    </row>
    <row r="368" spans="1:6">
      <c r="A368" s="11">
        <v>340</v>
      </c>
      <c r="B368" s="11">
        <v>2.6269868528551994</v>
      </c>
      <c r="C368" s="11">
        <v>1.3730131471448006</v>
      </c>
      <c r="E368" s="11">
        <v>80.833333333333329</v>
      </c>
      <c r="F368" s="11">
        <v>4</v>
      </c>
    </row>
    <row r="369" spans="1:6">
      <c r="A369" s="11">
        <v>341</v>
      </c>
      <c r="B369" s="11">
        <v>2.6049244684734996</v>
      </c>
      <c r="C369" s="11">
        <v>1.3950755315265004</v>
      </c>
      <c r="E369" s="11">
        <v>81.071428571428569</v>
      </c>
      <c r="F369" s="11">
        <v>4</v>
      </c>
    </row>
    <row r="370" spans="1:6">
      <c r="A370" s="11">
        <v>342</v>
      </c>
      <c r="B370" s="11">
        <v>2.6054178852379146</v>
      </c>
      <c r="C370" s="11">
        <v>1.3945821147620854</v>
      </c>
      <c r="E370" s="11">
        <v>81.30952380952381</v>
      </c>
      <c r="F370" s="11">
        <v>4</v>
      </c>
    </row>
    <row r="371" spans="1:6">
      <c r="A371" s="11">
        <v>343</v>
      </c>
      <c r="B371" s="11">
        <v>2.627049414629214</v>
      </c>
      <c r="C371" s="11">
        <v>1.372950585370786</v>
      </c>
      <c r="E371" s="11">
        <v>81.547619047619051</v>
      </c>
      <c r="F371" s="11">
        <v>4</v>
      </c>
    </row>
    <row r="372" spans="1:6">
      <c r="A372" s="11">
        <v>344</v>
      </c>
      <c r="B372" s="11">
        <v>2.5763594028666641</v>
      </c>
      <c r="C372" s="11">
        <v>1.4236405971333359</v>
      </c>
      <c r="E372" s="11">
        <v>81.785714285714278</v>
      </c>
      <c r="F372" s="11">
        <v>4</v>
      </c>
    </row>
    <row r="373" spans="1:6">
      <c r="A373" s="11">
        <v>345</v>
      </c>
      <c r="B373" s="11">
        <v>2.4997198700203906</v>
      </c>
      <c r="C373" s="11">
        <v>1.5002801299796094</v>
      </c>
      <c r="E373" s="11">
        <v>82.023809523809518</v>
      </c>
      <c r="F373" s="11">
        <v>4</v>
      </c>
    </row>
    <row r="374" spans="1:6">
      <c r="A374" s="11">
        <v>346</v>
      </c>
      <c r="B374" s="11">
        <v>2.6814643526927631</v>
      </c>
      <c r="C374" s="11">
        <v>1.3185356473072369</v>
      </c>
      <c r="E374" s="11">
        <v>82.261904761904759</v>
      </c>
      <c r="F374" s="11">
        <v>4</v>
      </c>
    </row>
    <row r="375" spans="1:6">
      <c r="A375" s="11">
        <v>347</v>
      </c>
      <c r="B375" s="11">
        <v>2.5657636620080764</v>
      </c>
      <c r="C375" s="11">
        <v>1.4342363379919236</v>
      </c>
      <c r="E375" s="11">
        <v>82.5</v>
      </c>
      <c r="F375" s="11">
        <v>4</v>
      </c>
    </row>
    <row r="376" spans="1:6">
      <c r="A376" s="11">
        <v>348</v>
      </c>
      <c r="B376" s="11">
        <v>2.5574807910160038</v>
      </c>
      <c r="C376" s="11">
        <v>1.4425192089839962</v>
      </c>
      <c r="E376" s="11">
        <v>82.738095238095241</v>
      </c>
      <c r="F376" s="11">
        <v>4</v>
      </c>
    </row>
    <row r="377" spans="1:6">
      <c r="A377" s="11">
        <v>349</v>
      </c>
      <c r="B377" s="11">
        <v>2.4939144993537861</v>
      </c>
      <c r="C377" s="11">
        <v>1.5060855006462139</v>
      </c>
      <c r="E377" s="11">
        <v>82.976190476190467</v>
      </c>
      <c r="F377" s="11">
        <v>4</v>
      </c>
    </row>
    <row r="378" spans="1:6">
      <c r="A378" s="11">
        <v>350</v>
      </c>
      <c r="B378" s="11">
        <v>2.54225754432044</v>
      </c>
      <c r="C378" s="11">
        <v>1.45774245567956</v>
      </c>
      <c r="E378" s="11">
        <v>83.214285714285708</v>
      </c>
      <c r="F378" s="11">
        <v>4</v>
      </c>
    </row>
    <row r="379" spans="1:6">
      <c r="A379" s="11">
        <v>351</v>
      </c>
      <c r="B379" s="11">
        <v>2.6214977940812645</v>
      </c>
      <c r="C379" s="11">
        <v>1.3785022059187355</v>
      </c>
      <c r="E379" s="11">
        <v>83.452380952380949</v>
      </c>
      <c r="F379" s="11">
        <v>4</v>
      </c>
    </row>
    <row r="380" spans="1:6">
      <c r="A380" s="11">
        <v>352</v>
      </c>
      <c r="B380" s="11">
        <v>2.4788530893647658</v>
      </c>
      <c r="C380" s="11">
        <v>1.5211469106352342</v>
      </c>
      <c r="E380" s="11">
        <v>83.69047619047619</v>
      </c>
      <c r="F380" s="11">
        <v>4</v>
      </c>
    </row>
    <row r="381" spans="1:6">
      <c r="A381" s="11">
        <v>353</v>
      </c>
      <c r="B381" s="11">
        <v>2.6727756067515855</v>
      </c>
      <c r="C381" s="11">
        <v>1.3272243932484145</v>
      </c>
      <c r="E381" s="11">
        <v>83.928571428571431</v>
      </c>
      <c r="F381" s="11">
        <v>4</v>
      </c>
    </row>
    <row r="382" spans="1:6">
      <c r="A382" s="11">
        <v>354</v>
      </c>
      <c r="B382" s="11">
        <v>2.4220930853708786</v>
      </c>
      <c r="C382" s="11">
        <v>1.5779069146291214</v>
      </c>
      <c r="E382" s="11">
        <v>84.166666666666657</v>
      </c>
      <c r="F382" s="11">
        <v>4</v>
      </c>
    </row>
    <row r="383" spans="1:6">
      <c r="A383" s="11">
        <v>355</v>
      </c>
      <c r="B383" s="11">
        <v>2.2161194782377924</v>
      </c>
      <c r="C383" s="11">
        <v>1.7838805217622076</v>
      </c>
      <c r="E383" s="11">
        <v>84.404761904761898</v>
      </c>
      <c r="F383" s="11">
        <v>4</v>
      </c>
    </row>
    <row r="384" spans="1:6">
      <c r="A384" s="11">
        <v>356</v>
      </c>
      <c r="B384" s="11">
        <v>2.4295222083431423</v>
      </c>
      <c r="C384" s="11">
        <v>1.5704777916568577</v>
      </c>
      <c r="E384" s="11">
        <v>84.642857142857139</v>
      </c>
      <c r="F384" s="11">
        <v>4</v>
      </c>
    </row>
    <row r="385" spans="1:6">
      <c r="A385" s="11">
        <v>357</v>
      </c>
      <c r="B385" s="11">
        <v>2.3226017364551037</v>
      </c>
      <c r="C385" s="11">
        <v>1.6773982635448963</v>
      </c>
      <c r="E385" s="11">
        <v>84.88095238095238</v>
      </c>
      <c r="F385" s="11">
        <v>4</v>
      </c>
    </row>
    <row r="386" spans="1:6">
      <c r="A386" s="11">
        <v>358</v>
      </c>
      <c r="B386" s="11">
        <v>2.305199407189253</v>
      </c>
      <c r="C386" s="11">
        <v>1.694800592810747</v>
      </c>
      <c r="E386" s="11">
        <v>85.11904761904762</v>
      </c>
      <c r="F386" s="11">
        <v>4</v>
      </c>
    </row>
    <row r="387" spans="1:6">
      <c r="A387" s="11">
        <v>359</v>
      </c>
      <c r="B387" s="11">
        <v>2.3857674737777517</v>
      </c>
      <c r="C387" s="11">
        <v>1.6142325262222483</v>
      </c>
      <c r="E387" s="11">
        <v>85.357142857142847</v>
      </c>
      <c r="F387" s="11">
        <v>4</v>
      </c>
    </row>
    <row r="388" spans="1:6">
      <c r="A388" s="11">
        <v>360</v>
      </c>
      <c r="B388" s="11">
        <v>2.8464771714305335</v>
      </c>
      <c r="C388" s="11">
        <v>1.1535228285694665</v>
      </c>
      <c r="E388" s="11">
        <v>85.595238095238088</v>
      </c>
      <c r="F388" s="11">
        <v>4</v>
      </c>
    </row>
    <row r="389" spans="1:6">
      <c r="A389" s="11">
        <v>361</v>
      </c>
      <c r="B389" s="11">
        <v>2.3233733498010554</v>
      </c>
      <c r="C389" s="11">
        <v>1.6766266501989446</v>
      </c>
      <c r="E389" s="11">
        <v>85.833333333333329</v>
      </c>
      <c r="F389" s="11">
        <v>4</v>
      </c>
    </row>
    <row r="390" spans="1:6">
      <c r="A390" s="11">
        <v>362</v>
      </c>
      <c r="B390" s="11">
        <v>2.3740421127414977</v>
      </c>
      <c r="C390" s="11">
        <v>1.6259578872585023</v>
      </c>
      <c r="E390" s="11">
        <v>86.071428571428569</v>
      </c>
      <c r="F390" s="11">
        <v>4</v>
      </c>
    </row>
    <row r="391" spans="1:6">
      <c r="A391" s="11">
        <v>363</v>
      </c>
      <c r="B391" s="11">
        <v>2.5770529027606015</v>
      </c>
      <c r="C391" s="11">
        <v>1.4229470972393985</v>
      </c>
      <c r="E391" s="11">
        <v>86.30952380952381</v>
      </c>
      <c r="F391" s="11">
        <v>4</v>
      </c>
    </row>
    <row r="392" spans="1:6">
      <c r="A392" s="11">
        <v>364</v>
      </c>
      <c r="B392" s="11">
        <v>2.8510115256496853</v>
      </c>
      <c r="C392" s="11">
        <v>1.1489884743503147</v>
      </c>
      <c r="E392" s="11">
        <v>86.547619047619051</v>
      </c>
      <c r="F392" s="11">
        <v>4</v>
      </c>
    </row>
    <row r="393" spans="1:6">
      <c r="A393" s="11">
        <v>365</v>
      </c>
      <c r="B393" s="11">
        <v>2.5382293734971579</v>
      </c>
      <c r="C393" s="11">
        <v>1.4617706265028421</v>
      </c>
      <c r="E393" s="11">
        <v>86.785714285714278</v>
      </c>
      <c r="F393" s="11">
        <v>4</v>
      </c>
    </row>
    <row r="394" spans="1:6">
      <c r="A394" s="11">
        <v>366</v>
      </c>
      <c r="B394" s="11">
        <v>2.9813969488086327</v>
      </c>
      <c r="C394" s="11">
        <v>1.0186030511913673</v>
      </c>
      <c r="E394" s="11">
        <v>87.023809523809518</v>
      </c>
      <c r="F394" s="11">
        <v>4</v>
      </c>
    </row>
    <row r="395" spans="1:6">
      <c r="A395" s="11">
        <v>367</v>
      </c>
      <c r="B395" s="11">
        <v>2.3829804593077322</v>
      </c>
      <c r="C395" s="11">
        <v>1.6170195406922678</v>
      </c>
      <c r="E395" s="11">
        <v>87.261904761904759</v>
      </c>
      <c r="F395" s="11">
        <v>4</v>
      </c>
    </row>
    <row r="396" spans="1:6">
      <c r="A396" s="11">
        <v>368</v>
      </c>
      <c r="B396" s="11">
        <v>2.5479148638545555</v>
      </c>
      <c r="C396" s="11">
        <v>1.4520851361454445</v>
      </c>
      <c r="E396" s="11">
        <v>87.5</v>
      </c>
      <c r="F396" s="11">
        <v>4</v>
      </c>
    </row>
    <row r="397" spans="1:6">
      <c r="A397" s="11">
        <v>369</v>
      </c>
      <c r="B397" s="11">
        <v>2.4847844675327719</v>
      </c>
      <c r="C397" s="11">
        <v>1.5152155324672281</v>
      </c>
      <c r="E397" s="11">
        <v>87.738095238095241</v>
      </c>
      <c r="F397" s="11">
        <v>4</v>
      </c>
    </row>
    <row r="398" spans="1:6">
      <c r="A398" s="11">
        <v>370</v>
      </c>
      <c r="B398" s="11">
        <v>2.2321487331075307</v>
      </c>
      <c r="C398" s="11">
        <v>1.7678512668924693</v>
      </c>
      <c r="E398" s="11">
        <v>87.976190476190467</v>
      </c>
      <c r="F398" s="11">
        <v>4</v>
      </c>
    </row>
    <row r="399" spans="1:6">
      <c r="A399" s="11">
        <v>371</v>
      </c>
      <c r="B399" s="11">
        <v>2.4326799170585414</v>
      </c>
      <c r="C399" s="11">
        <v>1.5673200829414586</v>
      </c>
      <c r="E399" s="11">
        <v>88.214285714285708</v>
      </c>
      <c r="F399" s="11">
        <v>4</v>
      </c>
    </row>
    <row r="400" spans="1:6">
      <c r="A400" s="11">
        <v>372</v>
      </c>
      <c r="B400" s="11">
        <v>2.382609099562417</v>
      </c>
      <c r="C400" s="11">
        <v>1.617390900437583</v>
      </c>
      <c r="E400" s="11">
        <v>88.452380952380949</v>
      </c>
      <c r="F400" s="11">
        <v>4</v>
      </c>
    </row>
    <row r="401" spans="1:6">
      <c r="A401" s="11">
        <v>373</v>
      </c>
      <c r="B401" s="11">
        <v>2.4688446409578582</v>
      </c>
      <c r="C401" s="11">
        <v>1.5311553590421418</v>
      </c>
      <c r="E401" s="11">
        <v>88.69047619047619</v>
      </c>
      <c r="F401" s="11">
        <v>4</v>
      </c>
    </row>
    <row r="402" spans="1:6">
      <c r="A402" s="11">
        <v>374</v>
      </c>
      <c r="B402" s="11">
        <v>2.6907362300460678</v>
      </c>
      <c r="C402" s="11">
        <v>1.3092637699539322</v>
      </c>
      <c r="E402" s="11">
        <v>88.928571428571431</v>
      </c>
      <c r="F402" s="11">
        <v>4</v>
      </c>
    </row>
    <row r="403" spans="1:6">
      <c r="A403" s="11">
        <v>375</v>
      </c>
      <c r="B403" s="11">
        <v>2.5773555745771075</v>
      </c>
      <c r="C403" s="11">
        <v>1.4226444254228925</v>
      </c>
      <c r="E403" s="11">
        <v>89.166666666666657</v>
      </c>
      <c r="F403" s="11">
        <v>4</v>
      </c>
    </row>
    <row r="404" spans="1:6">
      <c r="A404" s="11">
        <v>376</v>
      </c>
      <c r="B404" s="11">
        <v>2.6454738195372149</v>
      </c>
      <c r="C404" s="11">
        <v>1.3545261804627851</v>
      </c>
      <c r="E404" s="11">
        <v>89.404761904761898</v>
      </c>
      <c r="F404" s="11">
        <v>4</v>
      </c>
    </row>
    <row r="405" spans="1:6">
      <c r="A405" s="11">
        <v>377</v>
      </c>
      <c r="B405" s="11">
        <v>2.7258587862110204</v>
      </c>
      <c r="C405" s="11">
        <v>1.2741412137889796</v>
      </c>
      <c r="E405" s="11">
        <v>89.642857142857139</v>
      </c>
      <c r="F405" s="11">
        <v>4</v>
      </c>
    </row>
    <row r="406" spans="1:6">
      <c r="A406" s="11">
        <v>378</v>
      </c>
      <c r="B406" s="11">
        <v>2.597465111712566</v>
      </c>
      <c r="C406" s="11">
        <v>1.402534888287434</v>
      </c>
      <c r="E406" s="11">
        <v>89.88095238095238</v>
      </c>
      <c r="F406" s="11">
        <v>4</v>
      </c>
    </row>
    <row r="407" spans="1:6">
      <c r="A407" s="11">
        <v>379</v>
      </c>
      <c r="B407" s="11">
        <v>2.6160872048144839</v>
      </c>
      <c r="C407" s="11">
        <v>1.3839127951855161</v>
      </c>
      <c r="E407" s="11">
        <v>90.11904761904762</v>
      </c>
      <c r="F407" s="11">
        <v>4</v>
      </c>
    </row>
    <row r="408" spans="1:6">
      <c r="A408" s="11">
        <v>380</v>
      </c>
      <c r="B408" s="11">
        <v>2.5092885007525663</v>
      </c>
      <c r="C408" s="11">
        <v>1.4907114992474337</v>
      </c>
      <c r="E408" s="11">
        <v>90.357142857142847</v>
      </c>
      <c r="F408" s="11">
        <v>4</v>
      </c>
    </row>
    <row r="409" spans="1:6">
      <c r="A409" s="11">
        <v>381</v>
      </c>
      <c r="B409" s="11">
        <v>2.4527029623093837</v>
      </c>
      <c r="C409" s="11">
        <v>1.5472970376906163</v>
      </c>
      <c r="E409" s="11">
        <v>90.595238095238088</v>
      </c>
      <c r="F409" s="11">
        <v>4</v>
      </c>
    </row>
    <row r="410" spans="1:6">
      <c r="A410" s="11">
        <v>382</v>
      </c>
      <c r="B410" s="11">
        <v>2.4680999591920756</v>
      </c>
      <c r="C410" s="11">
        <v>1.5319000408079244</v>
      </c>
      <c r="E410" s="11">
        <v>90.833333333333329</v>
      </c>
      <c r="F410" s="11">
        <v>4</v>
      </c>
    </row>
    <row r="411" spans="1:6">
      <c r="A411" s="11">
        <v>383</v>
      </c>
      <c r="B411" s="11">
        <v>2.361298980570119</v>
      </c>
      <c r="C411" s="11">
        <v>1.638701019429881</v>
      </c>
      <c r="E411" s="11">
        <v>91.071428571428569</v>
      </c>
      <c r="F411" s="11">
        <v>4</v>
      </c>
    </row>
    <row r="412" spans="1:6">
      <c r="A412" s="11">
        <v>384</v>
      </c>
      <c r="B412" s="11">
        <v>2.7455616564284835</v>
      </c>
      <c r="C412" s="11">
        <v>1.2544383435715165</v>
      </c>
      <c r="E412" s="11">
        <v>91.30952380952381</v>
      </c>
      <c r="F412" s="11">
        <v>4</v>
      </c>
    </row>
    <row r="413" spans="1:6">
      <c r="A413" s="11">
        <v>385</v>
      </c>
      <c r="B413" s="11">
        <v>2.3627345372948434</v>
      </c>
      <c r="C413" s="11">
        <v>1.6372654627051566</v>
      </c>
      <c r="E413" s="11">
        <v>91.547619047619037</v>
      </c>
      <c r="F413" s="11">
        <v>4</v>
      </c>
    </row>
    <row r="414" spans="1:6">
      <c r="A414" s="11">
        <v>386</v>
      </c>
      <c r="B414" s="11">
        <v>2.75978719814914</v>
      </c>
      <c r="C414" s="11">
        <v>1.24021280185086</v>
      </c>
      <c r="E414" s="11">
        <v>91.785714285714278</v>
      </c>
      <c r="F414" s="11">
        <v>4</v>
      </c>
    </row>
    <row r="415" spans="1:6">
      <c r="A415" s="11">
        <v>387</v>
      </c>
      <c r="B415" s="11">
        <v>2.6378761379059297</v>
      </c>
      <c r="C415" s="11">
        <v>1.3621238620940703</v>
      </c>
      <c r="E415" s="11">
        <v>92.023809523809518</v>
      </c>
      <c r="F415" s="11">
        <v>4</v>
      </c>
    </row>
    <row r="416" spans="1:6">
      <c r="A416" s="11">
        <v>388</v>
      </c>
      <c r="B416" s="11">
        <v>2.2600195603649453</v>
      </c>
      <c r="C416" s="11">
        <v>1.7399804396350547</v>
      </c>
      <c r="E416" s="11">
        <v>92.261904761904759</v>
      </c>
      <c r="F416" s="11">
        <v>4</v>
      </c>
    </row>
    <row r="417" spans="1:6">
      <c r="A417" s="11">
        <v>389</v>
      </c>
      <c r="B417" s="11">
        <v>2.5085989454751592</v>
      </c>
      <c r="C417" s="11">
        <v>1.4914010545248408</v>
      </c>
      <c r="E417" s="11">
        <v>92.5</v>
      </c>
      <c r="F417" s="11">
        <v>4</v>
      </c>
    </row>
    <row r="418" spans="1:6">
      <c r="A418" s="11">
        <v>390</v>
      </c>
      <c r="B418" s="11">
        <v>2.389430422556468</v>
      </c>
      <c r="C418" s="11">
        <v>1.610569577443532</v>
      </c>
      <c r="E418" s="11">
        <v>92.738095238095241</v>
      </c>
      <c r="F418" s="11">
        <v>4</v>
      </c>
    </row>
    <row r="419" spans="1:6">
      <c r="A419" s="11">
        <v>391</v>
      </c>
      <c r="B419" s="11">
        <v>2.2689413267950425</v>
      </c>
      <c r="C419" s="11">
        <v>1.7310586732049575</v>
      </c>
      <c r="E419" s="11">
        <v>92.976190476190467</v>
      </c>
      <c r="F419" s="11">
        <v>4</v>
      </c>
    </row>
    <row r="420" spans="1:6">
      <c r="A420" s="11">
        <v>392</v>
      </c>
      <c r="B420" s="11">
        <v>2.25329504157218</v>
      </c>
      <c r="C420" s="11">
        <v>1.74670495842782</v>
      </c>
      <c r="E420" s="11">
        <v>93.214285714285708</v>
      </c>
      <c r="F420" s="11">
        <v>4</v>
      </c>
    </row>
    <row r="421" spans="1:6">
      <c r="A421" s="11">
        <v>393</v>
      </c>
      <c r="B421" s="11">
        <v>2.7821567803755163</v>
      </c>
      <c r="C421" s="11">
        <v>1.2178432196244837</v>
      </c>
      <c r="E421" s="11">
        <v>93.452380952380949</v>
      </c>
      <c r="F421" s="11">
        <v>4</v>
      </c>
    </row>
    <row r="422" spans="1:6">
      <c r="A422" s="11">
        <v>394</v>
      </c>
      <c r="B422" s="11">
        <v>2.4984049128459427</v>
      </c>
      <c r="C422" s="11">
        <v>1.5015950871540573</v>
      </c>
      <c r="E422" s="11">
        <v>93.69047619047619</v>
      </c>
      <c r="F422" s="11">
        <v>4</v>
      </c>
    </row>
    <row r="423" spans="1:6">
      <c r="A423" s="11">
        <v>395</v>
      </c>
      <c r="B423" s="11">
        <v>2.2027228471534483</v>
      </c>
      <c r="C423" s="11">
        <v>1.7972771528465517</v>
      </c>
      <c r="E423" s="11">
        <v>93.928571428571431</v>
      </c>
      <c r="F423" s="11">
        <v>4</v>
      </c>
    </row>
    <row r="424" spans="1:6">
      <c r="A424" s="11">
        <v>396</v>
      </c>
      <c r="B424" s="11">
        <v>2.1233165968064385</v>
      </c>
      <c r="C424" s="11">
        <v>1.8766834031935615</v>
      </c>
      <c r="E424" s="11">
        <v>94.166666666666657</v>
      </c>
      <c r="F424" s="11">
        <v>4</v>
      </c>
    </row>
    <row r="425" spans="1:6">
      <c r="A425" s="11">
        <v>397</v>
      </c>
      <c r="B425" s="11">
        <v>2.3535164667483794</v>
      </c>
      <c r="C425" s="11">
        <v>1.6464835332516206</v>
      </c>
      <c r="E425" s="11">
        <v>94.404761904761898</v>
      </c>
      <c r="F425" s="11">
        <v>4</v>
      </c>
    </row>
    <row r="426" spans="1:6">
      <c r="A426" s="11">
        <v>398</v>
      </c>
      <c r="B426" s="11">
        <v>2.4739089824421407</v>
      </c>
      <c r="C426" s="11">
        <v>1.5260910175578593</v>
      </c>
      <c r="E426" s="11">
        <v>94.642857142857139</v>
      </c>
      <c r="F426" s="11">
        <v>4</v>
      </c>
    </row>
    <row r="427" spans="1:6">
      <c r="A427" s="11">
        <v>399</v>
      </c>
      <c r="B427" s="11">
        <v>2.9173656401672736</v>
      </c>
      <c r="C427" s="11">
        <v>1.0826343598327264</v>
      </c>
      <c r="E427" s="11">
        <v>94.88095238095238</v>
      </c>
      <c r="F427" s="11">
        <v>4</v>
      </c>
    </row>
    <row r="428" spans="1:6">
      <c r="A428" s="11">
        <v>400</v>
      </c>
      <c r="B428" s="11">
        <v>2.3724523787294904</v>
      </c>
      <c r="C428" s="11">
        <v>1.6275476212705096</v>
      </c>
      <c r="E428" s="11">
        <v>95.11904761904762</v>
      </c>
      <c r="F428" s="11">
        <v>4</v>
      </c>
    </row>
    <row r="429" spans="1:6">
      <c r="A429" s="11">
        <v>401</v>
      </c>
      <c r="B429" s="11">
        <v>2.6098109015711941</v>
      </c>
      <c r="C429" s="11">
        <v>1.3901890984288059</v>
      </c>
      <c r="E429" s="11">
        <v>95.357142857142847</v>
      </c>
      <c r="F429" s="11">
        <v>4</v>
      </c>
    </row>
    <row r="430" spans="1:6">
      <c r="A430" s="11">
        <v>402</v>
      </c>
      <c r="B430" s="11">
        <v>2.6088483298799909</v>
      </c>
      <c r="C430" s="11">
        <v>1.3911516701200091</v>
      </c>
      <c r="E430" s="11">
        <v>95.595238095238088</v>
      </c>
      <c r="F430" s="11">
        <v>4</v>
      </c>
    </row>
    <row r="431" spans="1:6">
      <c r="A431" s="11">
        <v>403</v>
      </c>
      <c r="B431" s="11">
        <v>2.1906016886148607</v>
      </c>
      <c r="C431" s="11">
        <v>1.8093983113851393</v>
      </c>
      <c r="E431" s="11">
        <v>95.833333333333329</v>
      </c>
      <c r="F431" s="11">
        <v>4</v>
      </c>
    </row>
    <row r="432" spans="1:6">
      <c r="A432" s="11">
        <v>404</v>
      </c>
      <c r="B432" s="11">
        <v>2.344874135105532</v>
      </c>
      <c r="C432" s="11">
        <v>1.655125864894468</v>
      </c>
      <c r="E432" s="11">
        <v>96.071428571428569</v>
      </c>
      <c r="F432" s="11">
        <v>4</v>
      </c>
    </row>
    <row r="433" spans="1:6">
      <c r="A433" s="11">
        <v>405</v>
      </c>
      <c r="B433" s="11">
        <v>2.3844592270098288</v>
      </c>
      <c r="C433" s="11">
        <v>1.6155407729901712</v>
      </c>
      <c r="E433" s="11">
        <v>96.30952380952381</v>
      </c>
      <c r="F433" s="11">
        <v>4</v>
      </c>
    </row>
    <row r="434" spans="1:6">
      <c r="A434" s="11">
        <v>406</v>
      </c>
      <c r="B434" s="11">
        <v>2.5397615102895452</v>
      </c>
      <c r="C434" s="11">
        <v>1.4602384897104548</v>
      </c>
      <c r="E434" s="11">
        <v>96.547619047619037</v>
      </c>
      <c r="F434" s="11">
        <v>4</v>
      </c>
    </row>
    <row r="435" spans="1:6">
      <c r="A435" s="11">
        <v>407</v>
      </c>
      <c r="B435" s="11">
        <v>2.9230734146637034</v>
      </c>
      <c r="C435" s="11">
        <v>1.0769265853362966</v>
      </c>
      <c r="E435" s="11">
        <v>96.785714285714278</v>
      </c>
      <c r="F435" s="11">
        <v>4</v>
      </c>
    </row>
    <row r="436" spans="1:6">
      <c r="A436" s="11">
        <v>408</v>
      </c>
      <c r="B436" s="11">
        <v>2.3396713901151696</v>
      </c>
      <c r="C436" s="11">
        <v>1.6603286098848304</v>
      </c>
      <c r="E436" s="11">
        <v>97.023809523809518</v>
      </c>
      <c r="F436" s="11">
        <v>4</v>
      </c>
    </row>
    <row r="437" spans="1:6">
      <c r="A437" s="11">
        <v>409</v>
      </c>
      <c r="B437" s="11">
        <v>2.6918404403620757</v>
      </c>
      <c r="C437" s="11">
        <v>1.3081595596379243</v>
      </c>
      <c r="E437" s="11">
        <v>97.261904761904759</v>
      </c>
      <c r="F437" s="11">
        <v>4</v>
      </c>
    </row>
    <row r="438" spans="1:6">
      <c r="A438" s="11">
        <v>410</v>
      </c>
      <c r="B438" s="11">
        <v>2.9573096591439292</v>
      </c>
      <c r="C438" s="11">
        <v>1.0426903408560708</v>
      </c>
      <c r="E438" s="11">
        <v>97.5</v>
      </c>
      <c r="F438" s="11">
        <v>4</v>
      </c>
    </row>
    <row r="439" spans="1:6">
      <c r="A439" s="11">
        <v>411</v>
      </c>
      <c r="B439" s="11">
        <v>2.532412378542948</v>
      </c>
      <c r="C439" s="11">
        <v>1.467587621457052</v>
      </c>
      <c r="E439" s="11">
        <v>97.738095238095241</v>
      </c>
      <c r="F439" s="11">
        <v>4</v>
      </c>
    </row>
    <row r="440" spans="1:6">
      <c r="A440" s="11">
        <v>412</v>
      </c>
      <c r="B440" s="11">
        <v>2.6807994631413488</v>
      </c>
      <c r="C440" s="11">
        <v>1.3192005368586512</v>
      </c>
      <c r="E440" s="11">
        <v>97.976190476190467</v>
      </c>
      <c r="F440" s="11">
        <v>4</v>
      </c>
    </row>
    <row r="441" spans="1:6">
      <c r="A441" s="11">
        <v>413</v>
      </c>
      <c r="B441" s="11">
        <v>2.492137737227015</v>
      </c>
      <c r="C441" s="11">
        <v>1.507862262772985</v>
      </c>
      <c r="E441" s="11">
        <v>98.214285714285708</v>
      </c>
      <c r="F441" s="11">
        <v>4</v>
      </c>
    </row>
    <row r="442" spans="1:6">
      <c r="A442" s="11">
        <v>414</v>
      </c>
      <c r="B442" s="11">
        <v>2.3570910148807345</v>
      </c>
      <c r="C442" s="11">
        <v>1.6429089851192655</v>
      </c>
      <c r="E442" s="11">
        <v>98.452380952380949</v>
      </c>
      <c r="F442" s="11">
        <v>4</v>
      </c>
    </row>
    <row r="443" spans="1:6">
      <c r="A443" s="11">
        <v>415</v>
      </c>
      <c r="B443" s="11">
        <v>2.2821293953993003</v>
      </c>
      <c r="C443" s="11">
        <v>1.7178706046006997</v>
      </c>
      <c r="E443" s="11">
        <v>98.69047619047619</v>
      </c>
      <c r="F443" s="11">
        <v>4</v>
      </c>
    </row>
    <row r="444" spans="1:6">
      <c r="A444" s="11">
        <v>416</v>
      </c>
      <c r="B444" s="11">
        <v>2.3605730625091557</v>
      </c>
      <c r="C444" s="11">
        <v>1.6394269374908443</v>
      </c>
      <c r="E444" s="11">
        <v>98.928571428571431</v>
      </c>
      <c r="F444" s="11">
        <v>4</v>
      </c>
    </row>
    <row r="445" spans="1:6">
      <c r="A445" s="11">
        <v>417</v>
      </c>
      <c r="B445" s="11">
        <v>2.8155712767285501</v>
      </c>
      <c r="C445" s="11">
        <v>1.1844287232714499</v>
      </c>
      <c r="E445" s="11">
        <v>99.166666666666657</v>
      </c>
      <c r="F445" s="11">
        <v>4</v>
      </c>
    </row>
    <row r="446" spans="1:6">
      <c r="A446" s="11">
        <v>418</v>
      </c>
      <c r="B446" s="11">
        <v>2.5506992505494881</v>
      </c>
      <c r="C446" s="11">
        <v>1.4493007494505119</v>
      </c>
      <c r="E446" s="11">
        <v>99.404761904761898</v>
      </c>
      <c r="F446" s="11">
        <v>4</v>
      </c>
    </row>
    <row r="447" spans="1:6">
      <c r="A447" s="11">
        <v>419</v>
      </c>
      <c r="B447" s="11">
        <v>2.5969272457650643</v>
      </c>
      <c r="C447" s="11">
        <v>1.4030727542349357</v>
      </c>
      <c r="E447" s="11">
        <v>99.642857142857139</v>
      </c>
      <c r="F447" s="11">
        <v>4</v>
      </c>
    </row>
    <row r="448" spans="1:6" ht="14.1" thickBot="1">
      <c r="A448" s="12">
        <v>420</v>
      </c>
      <c r="B448" s="12">
        <v>2.6044668274008194</v>
      </c>
      <c r="C448" s="12">
        <v>1.3955331725991806</v>
      </c>
      <c r="E448" s="12">
        <v>99.88095238095238</v>
      </c>
      <c r="F448" s="12">
        <v>4</v>
      </c>
    </row>
  </sheetData>
  <sortState xmlns:xlrd2="http://schemas.microsoft.com/office/spreadsheetml/2017/richdata2" ref="F29:F448">
    <sortCondition ref="F29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731EF-82C2-A341-8346-302EB08D844B}">
  <dimension ref="A1:R446"/>
  <sheetViews>
    <sheetView topLeftCell="K5" workbookViewId="0">
      <selection activeCell="AB25" sqref="AB25"/>
    </sheetView>
  </sheetViews>
  <sheetFormatPr defaultColWidth="8.85546875" defaultRowHeight="12.95"/>
  <cols>
    <col min="1" max="1" width="19.7109375" bestFit="1" customWidth="1"/>
    <col min="2" max="2" width="3.7109375" customWidth="1"/>
    <col min="3" max="3" width="26.42578125" style="6" bestFit="1" customWidth="1"/>
    <col min="4" max="4" width="19.28515625" style="6" bestFit="1" customWidth="1"/>
    <col min="5" max="5" width="19.42578125" style="6" bestFit="1" customWidth="1"/>
    <col min="6" max="6" width="25.85546875" style="6" bestFit="1" customWidth="1"/>
    <col min="7" max="7" width="31.85546875" style="6" bestFit="1" customWidth="1"/>
    <col min="8" max="9" width="4.42578125" style="6" bestFit="1" customWidth="1"/>
    <col min="10" max="10" width="17.7109375" style="11" bestFit="1" customWidth="1"/>
    <col min="11" max="11" width="31.140625" style="11" bestFit="1" customWidth="1"/>
    <col min="12" max="12" width="12.85546875" style="11" bestFit="1" customWidth="1"/>
    <col min="13" max="14" width="9.140625" style="11" bestFit="1" customWidth="1"/>
    <col min="15" max="15" width="23.140625" style="11" bestFit="1" customWidth="1"/>
    <col min="16" max="16" width="10.140625" style="11" bestFit="1" customWidth="1"/>
    <col min="17" max="18" width="11.7109375" style="11" bestFit="1" customWidth="1"/>
  </cols>
  <sheetData>
    <row r="1" spans="1:18" s="2" customFormat="1">
      <c r="A1" s="4" t="s">
        <v>0</v>
      </c>
      <c r="B1" s="1"/>
      <c r="C1" s="1" t="s">
        <v>3</v>
      </c>
      <c r="D1" s="1" t="s">
        <v>2</v>
      </c>
      <c r="E1" s="1" t="s">
        <v>4</v>
      </c>
      <c r="F1" s="1" t="s">
        <v>5</v>
      </c>
      <c r="G1" s="1" t="s">
        <v>6</v>
      </c>
      <c r="H1" s="1" t="s">
        <v>1</v>
      </c>
      <c r="I1" s="1"/>
      <c r="J1" s="37"/>
      <c r="K1" s="36"/>
      <c r="L1" s="36"/>
      <c r="M1" s="37"/>
      <c r="N1" s="37"/>
      <c r="O1" s="37"/>
      <c r="P1" s="37"/>
      <c r="Q1" s="37"/>
      <c r="R1" s="37"/>
    </row>
    <row r="2" spans="1:18">
      <c r="A2" s="5" t="s">
        <v>7</v>
      </c>
      <c r="C2" s="6">
        <v>7</v>
      </c>
      <c r="D2" s="6">
        <v>343</v>
      </c>
      <c r="E2" s="6">
        <v>2</v>
      </c>
      <c r="F2" s="6">
        <v>0</v>
      </c>
      <c r="G2" s="6">
        <v>0</v>
      </c>
      <c r="H2" s="6">
        <v>1</v>
      </c>
      <c r="J2" s="11" t="s">
        <v>52</v>
      </c>
    </row>
    <row r="3" spans="1:18" ht="14.1" thickBot="1">
      <c r="A3" s="5" t="s">
        <v>8</v>
      </c>
      <c r="C3" s="6">
        <v>4</v>
      </c>
      <c r="D3" s="6">
        <v>580</v>
      </c>
      <c r="E3" s="6">
        <v>1</v>
      </c>
      <c r="F3" s="6">
        <v>0</v>
      </c>
      <c r="G3" s="6">
        <v>0</v>
      </c>
      <c r="H3" s="6">
        <v>1</v>
      </c>
    </row>
    <row r="4" spans="1:18">
      <c r="A4" s="5" t="s">
        <v>9</v>
      </c>
      <c r="C4" s="6">
        <v>9</v>
      </c>
      <c r="D4" s="6">
        <v>748</v>
      </c>
      <c r="E4" s="6">
        <v>2</v>
      </c>
      <c r="F4" s="6">
        <v>1</v>
      </c>
      <c r="G4" s="6">
        <v>0</v>
      </c>
      <c r="H4" s="6">
        <v>1</v>
      </c>
      <c r="J4" s="10" t="s">
        <v>53</v>
      </c>
      <c r="K4" s="10"/>
    </row>
    <row r="5" spans="1:18" ht="14.1" thickBot="1">
      <c r="A5" s="7" t="s">
        <v>10</v>
      </c>
      <c r="C5" s="6">
        <v>12</v>
      </c>
      <c r="D5" s="6">
        <v>1006</v>
      </c>
      <c r="E5" s="6">
        <v>4</v>
      </c>
      <c r="F5" s="6">
        <v>0</v>
      </c>
      <c r="G5" s="6">
        <v>0</v>
      </c>
      <c r="H5" s="6">
        <v>1</v>
      </c>
      <c r="J5" s="11" t="s">
        <v>54</v>
      </c>
      <c r="K5" s="11">
        <v>0.32427177847545685</v>
      </c>
    </row>
    <row r="6" spans="1:18">
      <c r="C6" s="6">
        <v>7</v>
      </c>
      <c r="D6" s="6">
        <v>1044</v>
      </c>
      <c r="E6" s="6">
        <v>5</v>
      </c>
      <c r="F6" s="6">
        <v>1</v>
      </c>
      <c r="G6" s="6">
        <v>0</v>
      </c>
      <c r="H6" s="6">
        <v>1</v>
      </c>
      <c r="J6" s="13" t="s">
        <v>55</v>
      </c>
      <c r="K6" s="13">
        <v>0.10515218631563575</v>
      </c>
    </row>
    <row r="7" spans="1:18">
      <c r="C7" s="6">
        <v>10</v>
      </c>
      <c r="D7" s="6">
        <v>1218</v>
      </c>
      <c r="E7" s="6">
        <v>3</v>
      </c>
      <c r="F7" s="6">
        <v>1</v>
      </c>
      <c r="G7" s="6">
        <v>0</v>
      </c>
      <c r="H7" s="6">
        <v>1</v>
      </c>
      <c r="J7" s="11" t="s">
        <v>56</v>
      </c>
      <c r="K7" s="11">
        <v>0.10086035027878029</v>
      </c>
    </row>
    <row r="8" spans="1:18">
      <c r="C8" s="6">
        <v>4</v>
      </c>
      <c r="D8" s="6">
        <v>1320</v>
      </c>
      <c r="E8" s="6">
        <v>5</v>
      </c>
      <c r="F8" s="6">
        <v>1</v>
      </c>
      <c r="G8" s="6">
        <v>0</v>
      </c>
      <c r="H8" s="6">
        <v>1</v>
      </c>
      <c r="J8" s="11" t="s">
        <v>18</v>
      </c>
      <c r="K8" s="11">
        <v>6.2579579874906326</v>
      </c>
    </row>
    <row r="9" spans="1:18" ht="14.1" thickBot="1">
      <c r="C9" s="6">
        <v>12</v>
      </c>
      <c r="D9" s="6">
        <v>1474</v>
      </c>
      <c r="E9" s="6">
        <v>7</v>
      </c>
      <c r="F9" s="6">
        <v>1</v>
      </c>
      <c r="G9" s="6">
        <v>0</v>
      </c>
      <c r="H9" s="6">
        <v>1</v>
      </c>
      <c r="J9" s="12" t="s">
        <v>57</v>
      </c>
      <c r="K9" s="12">
        <v>420</v>
      </c>
    </row>
    <row r="10" spans="1:18">
      <c r="C10" s="6">
        <v>10</v>
      </c>
      <c r="D10" s="6">
        <v>1501</v>
      </c>
      <c r="E10" s="6">
        <v>1</v>
      </c>
      <c r="F10" s="6">
        <v>0</v>
      </c>
      <c r="G10" s="6">
        <v>0</v>
      </c>
      <c r="H10" s="6">
        <v>1</v>
      </c>
    </row>
    <row r="11" spans="1:18" ht="14.1" thickBot="1">
      <c r="C11" s="6">
        <v>10</v>
      </c>
      <c r="D11" s="6">
        <v>1593</v>
      </c>
      <c r="E11" s="6">
        <v>8</v>
      </c>
      <c r="F11" s="6">
        <v>1</v>
      </c>
      <c r="G11" s="6">
        <v>0</v>
      </c>
      <c r="H11" s="6">
        <v>1</v>
      </c>
      <c r="J11" s="11" t="s">
        <v>58</v>
      </c>
    </row>
    <row r="12" spans="1:18">
      <c r="C12" s="6">
        <v>13</v>
      </c>
      <c r="D12" s="6">
        <v>1708</v>
      </c>
      <c r="E12" s="6">
        <v>3</v>
      </c>
      <c r="F12" s="6">
        <v>1</v>
      </c>
      <c r="G12" s="6">
        <v>0</v>
      </c>
      <c r="H12" s="6">
        <v>1</v>
      </c>
      <c r="J12" s="10"/>
      <c r="K12" s="10" t="s">
        <v>59</v>
      </c>
      <c r="L12" s="10" t="s">
        <v>60</v>
      </c>
      <c r="M12" s="10" t="s">
        <v>61</v>
      </c>
      <c r="N12" s="10" t="s">
        <v>62</v>
      </c>
      <c r="O12" s="10" t="s">
        <v>63</v>
      </c>
    </row>
    <row r="13" spans="1:18">
      <c r="C13" s="6">
        <v>11</v>
      </c>
      <c r="D13" s="6">
        <v>1784</v>
      </c>
      <c r="E13" s="6">
        <v>5</v>
      </c>
      <c r="F13" s="6">
        <v>0</v>
      </c>
      <c r="G13" s="6">
        <v>0</v>
      </c>
      <c r="H13" s="6">
        <v>1</v>
      </c>
      <c r="J13" s="11" t="s">
        <v>64</v>
      </c>
      <c r="K13" s="11">
        <v>2</v>
      </c>
      <c r="L13" s="11">
        <v>1918.9800817765099</v>
      </c>
      <c r="M13" s="11">
        <v>959.49004088825495</v>
      </c>
      <c r="N13" s="11">
        <v>24.500513396284937</v>
      </c>
      <c r="O13" s="11">
        <v>8.7037079911348261E-11</v>
      </c>
    </row>
    <row r="14" spans="1:18">
      <c r="C14" s="6">
        <v>6</v>
      </c>
      <c r="D14" s="6">
        <v>1913</v>
      </c>
      <c r="E14" s="6">
        <v>5</v>
      </c>
      <c r="F14" s="6">
        <v>0</v>
      </c>
      <c r="G14" s="6">
        <v>0</v>
      </c>
      <c r="H14" s="6">
        <v>1</v>
      </c>
      <c r="J14" s="11" t="s">
        <v>65</v>
      </c>
      <c r="K14" s="11">
        <v>417</v>
      </c>
      <c r="L14" s="11">
        <v>16330.569918223486</v>
      </c>
      <c r="M14" s="11">
        <v>39.162038173197807</v>
      </c>
    </row>
    <row r="15" spans="1:18" ht="14.1" thickBot="1">
      <c r="C15" s="8">
        <v>11</v>
      </c>
      <c r="D15" s="6">
        <v>1288</v>
      </c>
      <c r="E15" s="8">
        <v>7</v>
      </c>
      <c r="F15" s="6">
        <v>0</v>
      </c>
      <c r="G15" s="6">
        <v>0</v>
      </c>
      <c r="H15" s="6">
        <v>1</v>
      </c>
      <c r="J15" s="12" t="s">
        <v>66</v>
      </c>
      <c r="K15" s="12">
        <v>419</v>
      </c>
      <c r="L15" s="12">
        <v>18249.549999999996</v>
      </c>
      <c r="M15" s="12"/>
      <c r="N15" s="12"/>
      <c r="O15" s="12"/>
    </row>
    <row r="16" spans="1:18" ht="14.1" thickBot="1">
      <c r="C16" s="8">
        <v>11</v>
      </c>
      <c r="D16" s="6">
        <v>1922</v>
      </c>
      <c r="E16" s="8">
        <v>2</v>
      </c>
      <c r="F16" s="6">
        <v>0</v>
      </c>
      <c r="G16" s="6">
        <v>0</v>
      </c>
      <c r="H16" s="6">
        <v>1</v>
      </c>
    </row>
    <row r="17" spans="2:18" s="6" customFormat="1">
      <c r="B17"/>
      <c r="C17" s="8">
        <v>10</v>
      </c>
      <c r="D17" s="6">
        <v>1064</v>
      </c>
      <c r="E17" s="8">
        <v>5</v>
      </c>
      <c r="F17" s="6">
        <v>1</v>
      </c>
      <c r="G17" s="6">
        <v>0</v>
      </c>
      <c r="H17" s="6">
        <v>1</v>
      </c>
      <c r="J17" s="10"/>
      <c r="K17" s="10" t="s">
        <v>67</v>
      </c>
      <c r="L17" s="10" t="s">
        <v>18</v>
      </c>
      <c r="M17" s="10" t="s">
        <v>68</v>
      </c>
      <c r="N17" s="10" t="s">
        <v>69</v>
      </c>
      <c r="O17" s="10" t="s">
        <v>70</v>
      </c>
      <c r="P17" s="10" t="s">
        <v>71</v>
      </c>
      <c r="Q17" s="10" t="s">
        <v>72</v>
      </c>
      <c r="R17" s="10" t="s">
        <v>73</v>
      </c>
    </row>
    <row r="18" spans="2:18" s="6" customFormat="1">
      <c r="B18"/>
      <c r="C18" s="8">
        <v>8</v>
      </c>
      <c r="D18" s="6">
        <v>647</v>
      </c>
      <c r="E18" s="8">
        <v>4</v>
      </c>
      <c r="F18" s="6">
        <v>0</v>
      </c>
      <c r="G18" s="6">
        <v>0</v>
      </c>
      <c r="H18" s="6">
        <v>1</v>
      </c>
      <c r="J18" s="11" t="s">
        <v>74</v>
      </c>
      <c r="K18" s="11">
        <v>4.4842578921309952</v>
      </c>
      <c r="L18" s="11">
        <v>0.8211250248331049</v>
      </c>
      <c r="M18" s="11">
        <v>5.4611146372532353</v>
      </c>
      <c r="N18" s="11">
        <v>8.1452215931510037E-8</v>
      </c>
      <c r="O18" s="11">
        <v>2.8701977614692518</v>
      </c>
      <c r="P18" s="11">
        <v>6.0983180227927392</v>
      </c>
      <c r="Q18" s="11">
        <v>2.8701977614692518</v>
      </c>
      <c r="R18" s="11">
        <v>6.0983180227927392</v>
      </c>
    </row>
    <row r="19" spans="2:18" s="6" customFormat="1">
      <c r="B19"/>
      <c r="C19" s="8">
        <v>7</v>
      </c>
      <c r="D19" s="6">
        <v>745</v>
      </c>
      <c r="E19" s="8">
        <v>6</v>
      </c>
      <c r="F19" s="6">
        <v>0</v>
      </c>
      <c r="G19" s="6">
        <v>0</v>
      </c>
      <c r="H19" s="6">
        <v>1</v>
      </c>
      <c r="J19" s="11" t="s">
        <v>2</v>
      </c>
      <c r="K19" s="11">
        <v>2.9057191521385233E-3</v>
      </c>
      <c r="L19" s="11">
        <v>4.3562403233205643E-4</v>
      </c>
      <c r="M19" s="11">
        <v>6.6702452951990159</v>
      </c>
      <c r="N19" s="11">
        <v>8.136342033264691E-11</v>
      </c>
      <c r="O19" s="11">
        <v>2.049426430225456E-3</v>
      </c>
      <c r="P19" s="11">
        <v>3.7620118740515907E-3</v>
      </c>
      <c r="Q19" s="11">
        <v>2.049426430225456E-3</v>
      </c>
      <c r="R19" s="11">
        <v>3.7620118740515907E-3</v>
      </c>
    </row>
    <row r="20" spans="2:18" s="6" customFormat="1" ht="14.1" thickBot="1">
      <c r="B20"/>
      <c r="C20" s="8">
        <v>3</v>
      </c>
      <c r="D20" s="6">
        <v>1410</v>
      </c>
      <c r="E20" s="8">
        <v>1</v>
      </c>
      <c r="F20" s="6">
        <v>1</v>
      </c>
      <c r="G20" s="6">
        <v>0</v>
      </c>
      <c r="H20" s="6">
        <v>1</v>
      </c>
      <c r="J20" s="12" t="s">
        <v>4</v>
      </c>
      <c r="K20" s="12">
        <v>0.16791052865279474</v>
      </c>
      <c r="L20" s="12">
        <v>9.9863775942922478E-2</v>
      </c>
      <c r="M20" s="12">
        <v>1.6813957520369012</v>
      </c>
      <c r="N20" s="12">
        <v>9.3434802084475299E-2</v>
      </c>
      <c r="O20" s="12">
        <v>-2.8388615048945326E-2</v>
      </c>
      <c r="P20" s="12">
        <v>0.36420967235453483</v>
      </c>
      <c r="Q20" s="12">
        <v>-2.8388615048945326E-2</v>
      </c>
      <c r="R20" s="12">
        <v>0.36420967235453483</v>
      </c>
    </row>
    <row r="21" spans="2:18" s="6" customFormat="1">
      <c r="B21"/>
      <c r="C21" s="8">
        <v>12</v>
      </c>
      <c r="D21" s="6">
        <v>2062</v>
      </c>
      <c r="E21" s="8">
        <v>6</v>
      </c>
      <c r="F21" s="6">
        <v>0</v>
      </c>
      <c r="G21" s="6">
        <v>0</v>
      </c>
      <c r="H21" s="6">
        <v>1</v>
      </c>
      <c r="J21" s="11"/>
      <c r="K21" s="11"/>
      <c r="L21" s="11"/>
      <c r="M21" s="11"/>
      <c r="N21" s="11"/>
      <c r="O21" s="11"/>
      <c r="P21" s="11"/>
      <c r="Q21" s="11"/>
      <c r="R21" s="11"/>
    </row>
    <row r="22" spans="2:18" s="6" customFormat="1">
      <c r="B22"/>
      <c r="C22" s="8">
        <v>10</v>
      </c>
      <c r="D22" s="6">
        <v>1366</v>
      </c>
      <c r="E22" s="8">
        <v>3</v>
      </c>
      <c r="F22" s="6">
        <v>1</v>
      </c>
      <c r="G22" s="6">
        <v>0</v>
      </c>
      <c r="H22" s="6">
        <v>1</v>
      </c>
      <c r="J22" s="11"/>
      <c r="K22" s="11"/>
      <c r="L22" s="11"/>
      <c r="M22" s="11"/>
      <c r="N22" s="11"/>
      <c r="O22" s="11"/>
      <c r="P22" s="11"/>
      <c r="Q22" s="11"/>
      <c r="R22" s="11"/>
    </row>
    <row r="23" spans="2:18" s="6" customFormat="1">
      <c r="B23"/>
      <c r="C23" s="8">
        <v>4</v>
      </c>
      <c r="D23" s="6">
        <v>796</v>
      </c>
      <c r="E23" s="8">
        <v>5</v>
      </c>
      <c r="F23" s="6">
        <v>1</v>
      </c>
      <c r="G23" s="6">
        <v>0</v>
      </c>
      <c r="H23" s="6">
        <v>1</v>
      </c>
      <c r="J23" s="11"/>
      <c r="K23" s="11"/>
      <c r="L23" s="11"/>
      <c r="M23" s="11"/>
      <c r="N23" s="11"/>
      <c r="O23" s="11"/>
      <c r="P23" s="11"/>
      <c r="Q23" s="11"/>
      <c r="R23" s="11"/>
    </row>
    <row r="24" spans="2:18" s="6" customFormat="1">
      <c r="B24"/>
      <c r="C24" s="8">
        <v>15</v>
      </c>
      <c r="D24" s="6">
        <v>1491</v>
      </c>
      <c r="E24" s="8">
        <v>6</v>
      </c>
      <c r="F24" s="6">
        <v>1</v>
      </c>
      <c r="G24" s="6">
        <v>0</v>
      </c>
      <c r="H24" s="6">
        <v>1</v>
      </c>
      <c r="J24" s="11" t="s">
        <v>75</v>
      </c>
      <c r="K24" s="11"/>
      <c r="L24" s="11"/>
      <c r="M24" s="11"/>
      <c r="N24" s="11" t="s">
        <v>76</v>
      </c>
      <c r="O24" s="11"/>
      <c r="P24" s="11"/>
      <c r="Q24" s="11"/>
      <c r="R24" s="11"/>
    </row>
    <row r="25" spans="2:18" s="6" customFormat="1" ht="14.1" thickBot="1">
      <c r="B25"/>
      <c r="C25" s="8">
        <v>10</v>
      </c>
      <c r="D25" s="6">
        <v>1481</v>
      </c>
      <c r="E25" s="8">
        <v>6</v>
      </c>
      <c r="F25" s="6">
        <v>1</v>
      </c>
      <c r="G25" s="6">
        <v>0</v>
      </c>
      <c r="H25" s="6">
        <v>1</v>
      </c>
      <c r="J25" s="11"/>
      <c r="K25" s="11"/>
      <c r="L25" s="11"/>
      <c r="M25" s="11"/>
      <c r="N25" s="11"/>
      <c r="O25" s="11"/>
      <c r="P25" s="11"/>
      <c r="Q25" s="11"/>
      <c r="R25" s="11"/>
    </row>
    <row r="26" spans="2:18" s="6" customFormat="1">
      <c r="B26"/>
      <c r="C26" s="8">
        <v>10</v>
      </c>
      <c r="D26" s="6">
        <v>1111</v>
      </c>
      <c r="E26" s="8">
        <v>1</v>
      </c>
      <c r="F26" s="6">
        <v>0</v>
      </c>
      <c r="G26" s="6">
        <v>0</v>
      </c>
      <c r="H26" s="6">
        <v>1</v>
      </c>
      <c r="J26" s="10" t="s">
        <v>77</v>
      </c>
      <c r="K26" s="10" t="s">
        <v>81</v>
      </c>
      <c r="L26" s="10" t="s">
        <v>79</v>
      </c>
      <c r="M26" s="11"/>
      <c r="N26" s="10" t="s">
        <v>80</v>
      </c>
      <c r="O26" s="10" t="s">
        <v>3</v>
      </c>
      <c r="P26" s="11"/>
      <c r="Q26" s="11"/>
      <c r="R26" s="11"/>
    </row>
    <row r="27" spans="2:18" s="6" customFormat="1">
      <c r="B27"/>
      <c r="C27" s="8">
        <v>17</v>
      </c>
      <c r="D27" s="6">
        <v>2078</v>
      </c>
      <c r="E27" s="8">
        <v>1</v>
      </c>
      <c r="F27" s="6">
        <v>0</v>
      </c>
      <c r="G27" s="6">
        <v>0</v>
      </c>
      <c r="H27" s="6">
        <v>1</v>
      </c>
      <c r="J27" s="11">
        <v>1</v>
      </c>
      <c r="K27" s="11">
        <v>5.8167406186200985</v>
      </c>
      <c r="L27" s="11">
        <v>1.1832593813799015</v>
      </c>
      <c r="M27" s="11"/>
      <c r="N27" s="11">
        <v>0.11904761904761904</v>
      </c>
      <c r="O27" s="11">
        <v>0</v>
      </c>
      <c r="P27" s="11"/>
      <c r="Q27" s="11"/>
      <c r="R27" s="11"/>
    </row>
    <row r="28" spans="2:18" s="6" customFormat="1">
      <c r="B28"/>
      <c r="C28" s="8">
        <v>10</v>
      </c>
      <c r="D28" s="6">
        <v>1319</v>
      </c>
      <c r="E28" s="8">
        <v>4</v>
      </c>
      <c r="F28" s="6">
        <v>0</v>
      </c>
      <c r="G28" s="6">
        <v>0</v>
      </c>
      <c r="H28" s="6">
        <v>1</v>
      </c>
      <c r="J28" s="11">
        <v>2</v>
      </c>
      <c r="K28" s="11">
        <v>6.337485529024133</v>
      </c>
      <c r="L28" s="11">
        <v>-2.337485529024133</v>
      </c>
      <c r="M28" s="11"/>
      <c r="N28" s="11">
        <v>0.3571428571428571</v>
      </c>
      <c r="O28" s="11">
        <v>0</v>
      </c>
      <c r="P28" s="11"/>
      <c r="Q28" s="11"/>
      <c r="R28" s="11"/>
    </row>
    <row r="29" spans="2:18" s="6" customFormat="1">
      <c r="B29"/>
      <c r="C29" s="8">
        <v>5</v>
      </c>
      <c r="D29" s="6">
        <v>1715</v>
      </c>
      <c r="E29" s="8">
        <v>5</v>
      </c>
      <c r="F29" s="6">
        <v>0</v>
      </c>
      <c r="G29" s="6">
        <v>0</v>
      </c>
      <c r="H29" s="6">
        <v>1</v>
      </c>
      <c r="J29" s="11">
        <v>3</v>
      </c>
      <c r="K29" s="11">
        <v>6.9935568752362007</v>
      </c>
      <c r="L29" s="11">
        <v>2.0064431247637993</v>
      </c>
      <c r="M29" s="11"/>
      <c r="N29" s="11">
        <v>0.59523809523809523</v>
      </c>
      <c r="O29" s="11">
        <v>0</v>
      </c>
      <c r="P29" s="11"/>
      <c r="Q29" s="11"/>
      <c r="R29" s="11"/>
    </row>
    <row r="30" spans="2:18" s="6" customFormat="1">
      <c r="B30"/>
      <c r="C30" s="6">
        <v>7</v>
      </c>
      <c r="D30" s="6">
        <v>890</v>
      </c>
      <c r="E30" s="6">
        <v>1</v>
      </c>
      <c r="F30" s="6">
        <v>0</v>
      </c>
      <c r="G30" s="6">
        <v>1</v>
      </c>
      <c r="H30" s="6">
        <v>1</v>
      </c>
      <c r="J30" s="11">
        <v>4</v>
      </c>
      <c r="K30" s="11">
        <v>8.0790534737935289</v>
      </c>
      <c r="L30" s="11">
        <v>3.9209465262064711</v>
      </c>
      <c r="M30" s="11"/>
      <c r="N30" s="11">
        <v>0.83333333333333326</v>
      </c>
      <c r="O30" s="11">
        <v>0</v>
      </c>
      <c r="P30" s="11"/>
      <c r="Q30" s="11"/>
      <c r="R30" s="11"/>
    </row>
    <row r="31" spans="2:18" s="6" customFormat="1">
      <c r="B31"/>
      <c r="C31" s="6">
        <v>11</v>
      </c>
      <c r="D31" s="6">
        <v>1494</v>
      </c>
      <c r="E31" s="6">
        <v>2</v>
      </c>
      <c r="F31" s="6">
        <v>0</v>
      </c>
      <c r="G31" s="6">
        <v>1</v>
      </c>
      <c r="H31" s="6">
        <v>1</v>
      </c>
      <c r="J31" s="11">
        <v>5</v>
      </c>
      <c r="K31" s="11">
        <v>8.3573813302275877</v>
      </c>
      <c r="L31" s="11">
        <v>-1.3573813302275877</v>
      </c>
      <c r="M31" s="11"/>
      <c r="N31" s="11">
        <v>1.0714285714285714</v>
      </c>
      <c r="O31" s="11">
        <v>0</v>
      </c>
      <c r="P31" s="11"/>
      <c r="Q31" s="11"/>
      <c r="R31" s="11"/>
    </row>
    <row r="32" spans="2:18" s="6" customFormat="1">
      <c r="B32"/>
      <c r="C32" s="6">
        <v>17</v>
      </c>
      <c r="D32" s="6">
        <v>1886</v>
      </c>
      <c r="E32" s="6">
        <v>3</v>
      </c>
      <c r="F32" s="6">
        <v>0</v>
      </c>
      <c r="G32" s="6">
        <v>1</v>
      </c>
      <c r="H32" s="6">
        <v>1</v>
      </c>
      <c r="J32" s="11">
        <v>6</v>
      </c>
      <c r="K32" s="11">
        <v>8.527155405394101</v>
      </c>
      <c r="L32" s="11">
        <v>1.472844594605899</v>
      </c>
      <c r="M32" s="11"/>
      <c r="N32" s="11">
        <v>1.3095238095238095</v>
      </c>
      <c r="O32" s="11">
        <v>0</v>
      </c>
      <c r="P32" s="11"/>
      <c r="Q32" s="11"/>
      <c r="R32" s="11"/>
    </row>
    <row r="33" spans="2:18" s="6" customFormat="1">
      <c r="B33"/>
      <c r="C33" s="8">
        <v>19</v>
      </c>
      <c r="D33" s="6">
        <v>1450</v>
      </c>
      <c r="E33" s="8">
        <v>6</v>
      </c>
      <c r="F33" s="6">
        <v>1</v>
      </c>
      <c r="G33" s="6">
        <v>1</v>
      </c>
      <c r="H33" s="6">
        <v>1</v>
      </c>
      <c r="J33" s="11">
        <v>7</v>
      </c>
      <c r="K33" s="11">
        <v>9.1593598162178189</v>
      </c>
      <c r="L33" s="11">
        <v>-5.1593598162178189</v>
      </c>
      <c r="M33" s="11"/>
      <c r="N33" s="11">
        <v>1.5476190476190474</v>
      </c>
      <c r="O33" s="11">
        <v>0</v>
      </c>
      <c r="P33" s="11"/>
      <c r="Q33" s="11"/>
      <c r="R33" s="11"/>
    </row>
    <row r="34" spans="2:18" s="6" customFormat="1">
      <c r="B34"/>
      <c r="C34" s="8">
        <v>1</v>
      </c>
      <c r="D34" s="6">
        <v>337</v>
      </c>
      <c r="E34" s="8">
        <v>4</v>
      </c>
      <c r="F34" s="6">
        <v>1</v>
      </c>
      <c r="G34" s="6">
        <v>1</v>
      </c>
      <c r="H34" s="6">
        <v>1</v>
      </c>
      <c r="J34" s="11">
        <v>8</v>
      </c>
      <c r="K34" s="11">
        <v>9.9426616229527429</v>
      </c>
      <c r="L34" s="11">
        <v>2.0573383770472571</v>
      </c>
      <c r="M34" s="11"/>
      <c r="N34" s="11">
        <v>1.7857142857142856</v>
      </c>
      <c r="O34" s="11">
        <v>0</v>
      </c>
      <c r="P34" s="11"/>
      <c r="Q34" s="11"/>
      <c r="R34" s="11"/>
    </row>
    <row r="35" spans="2:18" s="6" customFormat="1">
      <c r="B35"/>
      <c r="C35" s="8">
        <v>12</v>
      </c>
      <c r="D35" s="6">
        <v>1039</v>
      </c>
      <c r="E35" s="8">
        <v>5</v>
      </c>
      <c r="F35" s="6">
        <v>1</v>
      </c>
      <c r="G35" s="6">
        <v>1</v>
      </c>
      <c r="H35" s="6">
        <v>1</v>
      </c>
      <c r="J35" s="11">
        <v>9</v>
      </c>
      <c r="K35" s="11">
        <v>9.0136528681437138</v>
      </c>
      <c r="L35" s="11">
        <v>0.9863471318562862</v>
      </c>
      <c r="M35" s="11"/>
      <c r="N35" s="11">
        <v>2.0238095238095237</v>
      </c>
      <c r="O35" s="11">
        <v>0</v>
      </c>
      <c r="P35" s="11"/>
      <c r="Q35" s="11"/>
      <c r="R35" s="11"/>
    </row>
    <row r="36" spans="2:18" s="6" customFormat="1">
      <c r="B36"/>
      <c r="C36" s="8">
        <v>13</v>
      </c>
      <c r="D36" s="6">
        <v>1212</v>
      </c>
      <c r="E36" s="8">
        <v>3</v>
      </c>
      <c r="F36" s="6">
        <v>0</v>
      </c>
      <c r="G36" s="6">
        <v>1</v>
      </c>
      <c r="H36" s="6">
        <v>1</v>
      </c>
      <c r="J36" s="11">
        <v>10</v>
      </c>
      <c r="K36" s="11">
        <v>10.456352730710021</v>
      </c>
      <c r="L36" s="11">
        <v>-0.45635273071002125</v>
      </c>
      <c r="M36" s="11"/>
      <c r="N36" s="11">
        <v>2.2619047619047619</v>
      </c>
      <c r="O36" s="11">
        <v>0</v>
      </c>
      <c r="P36" s="11"/>
      <c r="Q36" s="11"/>
      <c r="R36" s="11"/>
    </row>
    <row r="37" spans="2:18" s="6" customFormat="1">
      <c r="B37"/>
      <c r="C37" s="8">
        <v>4</v>
      </c>
      <c r="D37" s="6">
        <v>98</v>
      </c>
      <c r="E37" s="8">
        <v>7</v>
      </c>
      <c r="F37" s="6">
        <v>0</v>
      </c>
      <c r="G37" s="6">
        <v>1</v>
      </c>
      <c r="H37" s="6">
        <v>1</v>
      </c>
      <c r="J37" s="11">
        <v>11</v>
      </c>
      <c r="K37" s="11">
        <v>9.9509577899419774</v>
      </c>
      <c r="L37" s="11">
        <v>3.0490422100580226</v>
      </c>
      <c r="M37" s="11"/>
      <c r="N37" s="11">
        <v>2.5</v>
      </c>
      <c r="O37" s="11">
        <v>0</v>
      </c>
      <c r="P37" s="11"/>
      <c r="Q37" s="11"/>
      <c r="R37" s="11"/>
    </row>
    <row r="38" spans="2:18" s="6" customFormat="1">
      <c r="B38"/>
      <c r="C38" s="8">
        <v>9</v>
      </c>
      <c r="D38" s="8">
        <v>450</v>
      </c>
      <c r="E38" s="8">
        <v>0</v>
      </c>
      <c r="F38" s="6">
        <v>0</v>
      </c>
      <c r="G38" s="6">
        <v>1</v>
      </c>
      <c r="H38" s="6">
        <v>1</v>
      </c>
      <c r="J38" s="11">
        <v>12</v>
      </c>
      <c r="K38" s="11">
        <v>10.507613502810093</v>
      </c>
      <c r="L38" s="11">
        <v>0.49238649718990679</v>
      </c>
      <c r="M38" s="11"/>
      <c r="N38" s="11">
        <v>2.7380952380952381</v>
      </c>
      <c r="O38" s="11">
        <v>0</v>
      </c>
      <c r="P38" s="11"/>
      <c r="Q38" s="11"/>
      <c r="R38" s="11"/>
    </row>
    <row r="39" spans="2:18" s="6" customFormat="1">
      <c r="B39"/>
      <c r="C39" s="8">
        <v>4</v>
      </c>
      <c r="D39" s="8">
        <v>705</v>
      </c>
      <c r="E39" s="8">
        <v>1</v>
      </c>
      <c r="F39" s="6">
        <v>0</v>
      </c>
      <c r="G39" s="6">
        <v>0</v>
      </c>
      <c r="H39" s="6">
        <v>1</v>
      </c>
      <c r="J39" s="11">
        <v>13</v>
      </c>
      <c r="K39" s="11">
        <v>10.882451273435963</v>
      </c>
      <c r="L39" s="11">
        <v>-4.8824512734359633</v>
      </c>
      <c r="M39" s="11"/>
      <c r="N39" s="11">
        <v>2.9761904761904758</v>
      </c>
      <c r="O39" s="11">
        <v>0</v>
      </c>
      <c r="P39" s="11"/>
      <c r="Q39" s="11"/>
      <c r="R39" s="11"/>
    </row>
    <row r="40" spans="2:18" s="6" customFormat="1">
      <c r="B40"/>
      <c r="C40" s="8">
        <v>9</v>
      </c>
      <c r="D40" s="8">
        <v>736</v>
      </c>
      <c r="E40" s="8">
        <v>2</v>
      </c>
      <c r="F40" s="6">
        <v>1</v>
      </c>
      <c r="G40" s="6">
        <v>1</v>
      </c>
      <c r="H40" s="6">
        <v>1</v>
      </c>
      <c r="J40" s="11">
        <v>14</v>
      </c>
      <c r="K40" s="11">
        <v>9.4021978606549776</v>
      </c>
      <c r="L40" s="11">
        <v>1.5978021393450224</v>
      </c>
      <c r="M40" s="11"/>
      <c r="N40" s="11">
        <v>3.214285714285714</v>
      </c>
      <c r="O40" s="11">
        <v>0</v>
      </c>
      <c r="P40" s="11"/>
      <c r="Q40" s="11"/>
      <c r="R40" s="11"/>
    </row>
    <row r="41" spans="2:18" s="6" customFormat="1">
      <c r="B41"/>
      <c r="C41" s="8">
        <v>15</v>
      </c>
      <c r="D41" s="8">
        <v>1141</v>
      </c>
      <c r="E41" s="8">
        <v>6</v>
      </c>
      <c r="F41" s="6">
        <v>1</v>
      </c>
      <c r="G41" s="6">
        <v>0</v>
      </c>
      <c r="H41" s="6">
        <v>1</v>
      </c>
      <c r="J41" s="11">
        <v>15</v>
      </c>
      <c r="K41" s="11">
        <v>10.404871159846826</v>
      </c>
      <c r="L41" s="11">
        <v>0.59512884015317447</v>
      </c>
      <c r="M41" s="11"/>
      <c r="N41" s="11">
        <v>3.4523809523809521</v>
      </c>
      <c r="O41" s="11">
        <v>0</v>
      </c>
      <c r="P41" s="11"/>
      <c r="Q41" s="11"/>
      <c r="R41" s="11"/>
    </row>
    <row r="42" spans="2:18" s="6" customFormat="1">
      <c r="B42"/>
      <c r="C42" s="8">
        <v>7</v>
      </c>
      <c r="D42" s="8">
        <v>1044</v>
      </c>
      <c r="E42" s="8">
        <v>7</v>
      </c>
      <c r="F42" s="6">
        <v>1</v>
      </c>
      <c r="G42" s="6">
        <v>0</v>
      </c>
      <c r="H42" s="6">
        <v>1</v>
      </c>
      <c r="J42" s="11">
        <v>16</v>
      </c>
      <c r="K42" s="11">
        <v>8.4154957132703565</v>
      </c>
      <c r="L42" s="11">
        <v>1.5845042867296435</v>
      </c>
      <c r="M42" s="11"/>
      <c r="N42" s="11">
        <v>3.6904761904761902</v>
      </c>
      <c r="O42" s="11">
        <v>0</v>
      </c>
      <c r="P42" s="11"/>
      <c r="Q42" s="11"/>
      <c r="R42" s="11"/>
    </row>
    <row r="43" spans="2:18" s="6" customFormat="1">
      <c r="B43"/>
      <c r="C43" s="8">
        <v>19</v>
      </c>
      <c r="D43" s="8">
        <v>1218</v>
      </c>
      <c r="E43" s="8">
        <v>4</v>
      </c>
      <c r="F43" s="6">
        <v>0</v>
      </c>
      <c r="G43" s="6">
        <v>1</v>
      </c>
      <c r="H43" s="6">
        <v>1</v>
      </c>
      <c r="J43" s="11">
        <v>17</v>
      </c>
      <c r="K43" s="11">
        <v>7.0359002981757985</v>
      </c>
      <c r="L43" s="11">
        <v>0.96409970182420146</v>
      </c>
      <c r="M43" s="11"/>
      <c r="N43" s="11">
        <v>3.9285714285714284</v>
      </c>
      <c r="O43" s="11">
        <v>0</v>
      </c>
      <c r="P43" s="11"/>
      <c r="Q43" s="11"/>
      <c r="R43" s="11"/>
    </row>
    <row r="44" spans="2:18" s="6" customFormat="1">
      <c r="B44"/>
      <c r="C44" s="8">
        <v>1</v>
      </c>
      <c r="D44" s="8">
        <v>1611</v>
      </c>
      <c r="E44" s="8">
        <v>2</v>
      </c>
      <c r="F44" s="6">
        <v>1</v>
      </c>
      <c r="G44" s="6">
        <v>0</v>
      </c>
      <c r="H44" s="6">
        <v>1</v>
      </c>
      <c r="J44" s="11">
        <v>18</v>
      </c>
      <c r="K44" s="11">
        <v>7.6564818323909636</v>
      </c>
      <c r="L44" s="11">
        <v>-0.65648183239096358</v>
      </c>
      <c r="M44" s="11"/>
      <c r="N44" s="11">
        <v>4.1666666666666661</v>
      </c>
      <c r="O44" s="11">
        <v>0</v>
      </c>
      <c r="P44" s="11"/>
      <c r="Q44" s="11"/>
      <c r="R44" s="11"/>
    </row>
    <row r="45" spans="2:18" s="6" customFormat="1">
      <c r="B45"/>
      <c r="C45" s="8">
        <v>19</v>
      </c>
      <c r="D45" s="8">
        <v>1171</v>
      </c>
      <c r="E45" s="8">
        <v>12</v>
      </c>
      <c r="F45" s="6">
        <v>1</v>
      </c>
      <c r="G45" s="6">
        <v>0</v>
      </c>
      <c r="H45" s="6">
        <v>1</v>
      </c>
      <c r="J45" s="11">
        <v>19</v>
      </c>
      <c r="K45" s="11">
        <v>8.7492324252991072</v>
      </c>
      <c r="L45" s="11">
        <v>-5.7492324252991072</v>
      </c>
      <c r="M45" s="11"/>
      <c r="N45" s="11">
        <v>4.4047619047619042</v>
      </c>
      <c r="O45" s="11">
        <v>0</v>
      </c>
      <c r="P45" s="11"/>
      <c r="Q45" s="11"/>
      <c r="R45" s="11"/>
    </row>
    <row r="46" spans="2:18" s="6" customFormat="1">
      <c r="B46"/>
      <c r="C46" s="8">
        <v>6</v>
      </c>
      <c r="D46" s="8">
        <v>1334</v>
      </c>
      <c r="E46" s="8">
        <v>1</v>
      </c>
      <c r="F46" s="6">
        <v>0</v>
      </c>
      <c r="G46" s="6">
        <v>0</v>
      </c>
      <c r="H46" s="6">
        <v>1</v>
      </c>
      <c r="J46" s="11">
        <v>20</v>
      </c>
      <c r="K46" s="11">
        <v>11.483313955757399</v>
      </c>
      <c r="L46" s="11">
        <v>0.51668604424260067</v>
      </c>
      <c r="M46" s="11"/>
      <c r="N46" s="11">
        <v>4.6428571428571423</v>
      </c>
      <c r="O46" s="11">
        <v>0</v>
      </c>
      <c r="P46" s="11"/>
      <c r="Q46" s="11"/>
      <c r="R46" s="11"/>
    </row>
    <row r="47" spans="2:18" s="6" customFormat="1">
      <c r="B47"/>
      <c r="C47" s="8">
        <v>10</v>
      </c>
      <c r="D47" s="8">
        <v>1435</v>
      </c>
      <c r="E47" s="8">
        <v>2</v>
      </c>
      <c r="F47" s="6">
        <v>1</v>
      </c>
      <c r="G47" s="6">
        <v>1</v>
      </c>
      <c r="H47" s="6">
        <v>1</v>
      </c>
      <c r="J47" s="11">
        <v>21</v>
      </c>
      <c r="K47" s="11">
        <v>8.9572018399106028</v>
      </c>
      <c r="L47" s="11">
        <v>1.0427981600893972</v>
      </c>
      <c r="M47" s="11"/>
      <c r="N47" s="11">
        <v>4.8809523809523805</v>
      </c>
      <c r="O47" s="11">
        <v>0</v>
      </c>
      <c r="P47" s="11"/>
      <c r="Q47" s="11"/>
      <c r="R47" s="11"/>
    </row>
    <row r="48" spans="2:18" s="6" customFormat="1">
      <c r="B48"/>
      <c r="C48" s="8">
        <v>16</v>
      </c>
      <c r="D48" s="8">
        <v>950</v>
      </c>
      <c r="E48" s="8">
        <v>3</v>
      </c>
      <c r="F48" s="6">
        <v>1</v>
      </c>
      <c r="G48" s="6">
        <v>1</v>
      </c>
      <c r="H48" s="6">
        <v>1</v>
      </c>
      <c r="J48" s="11">
        <v>22</v>
      </c>
      <c r="K48" s="11">
        <v>7.6367629804972337</v>
      </c>
      <c r="L48" s="11">
        <v>-3.6367629804972337</v>
      </c>
      <c r="M48" s="11"/>
      <c r="N48" s="11">
        <v>5.1190476190476186</v>
      </c>
      <c r="O48" s="11">
        <v>0</v>
      </c>
      <c r="P48" s="11"/>
      <c r="Q48" s="11"/>
      <c r="R48" s="11"/>
    </row>
    <row r="49" spans="2:18" s="6" customFormat="1">
      <c r="B49"/>
      <c r="C49" s="8">
        <v>4</v>
      </c>
      <c r="D49" s="8">
        <v>1784</v>
      </c>
      <c r="E49" s="8">
        <v>7</v>
      </c>
      <c r="F49" s="6">
        <v>0</v>
      </c>
      <c r="G49" s="6">
        <v>1</v>
      </c>
      <c r="H49" s="6">
        <v>1</v>
      </c>
      <c r="J49" s="11">
        <v>23</v>
      </c>
      <c r="K49" s="11">
        <v>9.8241483198863016</v>
      </c>
      <c r="L49" s="11">
        <v>5.1758516801136984</v>
      </c>
      <c r="M49" s="11"/>
      <c r="N49" s="11">
        <v>5.3571428571428568</v>
      </c>
      <c r="O49" s="11">
        <v>0</v>
      </c>
      <c r="P49" s="11"/>
      <c r="Q49" s="11"/>
      <c r="R49" s="11"/>
    </row>
    <row r="50" spans="2:18" s="6" customFormat="1">
      <c r="B50"/>
      <c r="C50" s="8">
        <v>6</v>
      </c>
      <c r="D50" s="8">
        <v>2516</v>
      </c>
      <c r="E50" s="8">
        <v>5</v>
      </c>
      <c r="F50" s="6">
        <v>0</v>
      </c>
      <c r="G50" s="6">
        <v>1</v>
      </c>
      <c r="H50" s="6">
        <v>1</v>
      </c>
      <c r="J50" s="11">
        <v>24</v>
      </c>
      <c r="K50" s="11">
        <v>9.7950911283649162</v>
      </c>
      <c r="L50" s="11">
        <v>0.20490887163508376</v>
      </c>
      <c r="M50" s="11"/>
      <c r="N50" s="11">
        <v>5.5952380952380949</v>
      </c>
      <c r="O50" s="11">
        <v>1</v>
      </c>
      <c r="P50" s="11"/>
      <c r="Q50" s="11"/>
      <c r="R50" s="11"/>
    </row>
    <row r="51" spans="2:18" s="6" customFormat="1">
      <c r="B51"/>
      <c r="C51" s="8">
        <v>19</v>
      </c>
      <c r="D51" s="8">
        <v>1127</v>
      </c>
      <c r="E51" s="8">
        <v>3</v>
      </c>
      <c r="F51" s="6">
        <v>0</v>
      </c>
      <c r="G51" s="6">
        <v>0</v>
      </c>
      <c r="H51" s="6">
        <v>1</v>
      </c>
      <c r="J51" s="11">
        <v>25</v>
      </c>
      <c r="K51" s="11">
        <v>7.8804223988096895</v>
      </c>
      <c r="L51" s="11">
        <v>2.1195776011903105</v>
      </c>
      <c r="M51" s="11"/>
      <c r="N51" s="11">
        <v>5.8333333333333321</v>
      </c>
      <c r="O51" s="11">
        <v>1</v>
      </c>
      <c r="P51" s="11"/>
      <c r="Q51" s="11"/>
      <c r="R51" s="11"/>
    </row>
    <row r="52" spans="2:18" s="6" customFormat="1">
      <c r="B52"/>
      <c r="C52" s="8">
        <v>11</v>
      </c>
      <c r="D52" s="8">
        <v>1922</v>
      </c>
      <c r="E52" s="8">
        <v>2</v>
      </c>
      <c r="F52" s="6">
        <v>0</v>
      </c>
      <c r="G52" s="6">
        <v>0</v>
      </c>
      <c r="H52" s="6">
        <v>1</v>
      </c>
      <c r="J52" s="11">
        <v>26</v>
      </c>
      <c r="K52" s="11">
        <v>10.690252818927641</v>
      </c>
      <c r="L52" s="11">
        <v>6.3097471810723587</v>
      </c>
      <c r="M52" s="11"/>
      <c r="N52" s="11">
        <v>6.0714285714285703</v>
      </c>
      <c r="O52" s="11">
        <v>1</v>
      </c>
      <c r="P52" s="11"/>
      <c r="Q52" s="11"/>
      <c r="R52" s="11"/>
    </row>
    <row r="53" spans="2:18" s="6" customFormat="1">
      <c r="B53"/>
      <c r="C53" s="8">
        <v>10</v>
      </c>
      <c r="D53" s="8">
        <v>941</v>
      </c>
      <c r="E53" s="8">
        <v>9</v>
      </c>
      <c r="F53" s="6">
        <v>0</v>
      </c>
      <c r="G53" s="6">
        <v>1</v>
      </c>
      <c r="H53" s="6">
        <v>1</v>
      </c>
      <c r="J53" s="11">
        <v>27</v>
      </c>
      <c r="K53" s="11">
        <v>8.9885435684128865</v>
      </c>
      <c r="L53" s="11">
        <v>1.0114564315871135</v>
      </c>
      <c r="M53" s="11"/>
      <c r="N53" s="11">
        <v>6.3095238095238084</v>
      </c>
      <c r="O53" s="11">
        <v>1</v>
      </c>
      <c r="P53" s="11"/>
      <c r="Q53" s="11"/>
      <c r="R53" s="11"/>
    </row>
    <row r="54" spans="2:18" s="6" customFormat="1">
      <c r="B54"/>
      <c r="C54" s="8">
        <v>5</v>
      </c>
      <c r="D54" s="8">
        <v>463</v>
      </c>
      <c r="E54" s="8">
        <v>0</v>
      </c>
      <c r="F54" s="6">
        <v>1</v>
      </c>
      <c r="G54" s="6">
        <v>1</v>
      </c>
      <c r="H54" s="6">
        <v>1</v>
      </c>
      <c r="J54" s="11">
        <v>28</v>
      </c>
      <c r="K54" s="11">
        <v>10.307118881312535</v>
      </c>
      <c r="L54" s="11">
        <v>-5.307118881312535</v>
      </c>
      <c r="M54" s="11"/>
      <c r="N54" s="11">
        <v>6.5476190476190466</v>
      </c>
      <c r="O54" s="11">
        <v>1</v>
      </c>
      <c r="P54" s="11"/>
      <c r="Q54" s="11"/>
      <c r="R54" s="11"/>
    </row>
    <row r="55" spans="2:18" s="6" customFormat="1">
      <c r="B55"/>
      <c r="C55" s="8">
        <v>7</v>
      </c>
      <c r="D55" s="8">
        <v>745</v>
      </c>
      <c r="E55" s="8">
        <v>3</v>
      </c>
      <c r="F55" s="6">
        <v>1</v>
      </c>
      <c r="G55" s="6">
        <v>1</v>
      </c>
      <c r="H55" s="6">
        <v>1</v>
      </c>
      <c r="J55" s="11">
        <v>29</v>
      </c>
      <c r="K55" s="11">
        <v>7.2382584661870757</v>
      </c>
      <c r="L55" s="11">
        <v>-0.23825846618707569</v>
      </c>
      <c r="M55" s="11"/>
      <c r="N55" s="11">
        <v>6.7857142857142847</v>
      </c>
      <c r="O55" s="11">
        <v>1</v>
      </c>
      <c r="P55" s="11"/>
      <c r="Q55" s="11"/>
      <c r="R55" s="11"/>
    </row>
    <row r="56" spans="2:18" s="6" customFormat="1">
      <c r="B56"/>
      <c r="C56" s="8">
        <v>1</v>
      </c>
      <c r="D56" s="8">
        <v>1410</v>
      </c>
      <c r="E56" s="8">
        <v>1</v>
      </c>
      <c r="F56" s="6">
        <v>1</v>
      </c>
      <c r="G56" s="6">
        <v>0</v>
      </c>
      <c r="H56" s="6">
        <v>1</v>
      </c>
      <c r="J56" s="11">
        <v>30</v>
      </c>
      <c r="K56" s="11">
        <v>9.1612233627315387</v>
      </c>
      <c r="L56" s="11">
        <v>1.8387766372684613</v>
      </c>
      <c r="M56" s="11"/>
      <c r="N56" s="11">
        <v>7.0238095238095228</v>
      </c>
      <c r="O56" s="11">
        <v>1</v>
      </c>
      <c r="P56" s="11"/>
      <c r="Q56" s="11"/>
      <c r="R56" s="11"/>
    </row>
    <row r="57" spans="2:18" s="6" customFormat="1">
      <c r="B57"/>
      <c r="C57" s="8">
        <v>12</v>
      </c>
      <c r="D57" s="8">
        <v>1269</v>
      </c>
      <c r="E57" s="8">
        <v>6</v>
      </c>
      <c r="F57" s="6">
        <v>1</v>
      </c>
      <c r="G57" s="6">
        <v>1</v>
      </c>
      <c r="H57" s="6">
        <v>1</v>
      </c>
      <c r="J57" s="11">
        <v>31</v>
      </c>
      <c r="K57" s="11">
        <v>10.468175799022635</v>
      </c>
      <c r="L57" s="11">
        <v>6.5318242009773648</v>
      </c>
      <c r="M57" s="11"/>
      <c r="N57" s="11">
        <v>7.261904761904761</v>
      </c>
      <c r="O57" s="11">
        <v>1</v>
      </c>
      <c r="P57" s="11"/>
      <c r="Q57" s="11"/>
      <c r="R57" s="11"/>
    </row>
    <row r="58" spans="2:18" s="6" customFormat="1">
      <c r="B58"/>
      <c r="C58" s="8">
        <v>7</v>
      </c>
      <c r="D58" s="8">
        <v>1413</v>
      </c>
      <c r="E58" s="8">
        <v>1</v>
      </c>
      <c r="F58" s="6">
        <v>0</v>
      </c>
      <c r="G58" s="6">
        <v>0</v>
      </c>
      <c r="H58" s="6">
        <v>1</v>
      </c>
      <c r="J58" s="11">
        <v>32</v>
      </c>
      <c r="K58" s="11">
        <v>9.7050138346486214</v>
      </c>
      <c r="L58" s="11">
        <v>9.2949861653513786</v>
      </c>
      <c r="M58" s="11"/>
      <c r="N58" s="11">
        <v>7.4999999999999991</v>
      </c>
      <c r="O58" s="11">
        <v>1</v>
      </c>
      <c r="P58" s="11"/>
      <c r="Q58" s="11"/>
      <c r="R58" s="11"/>
    </row>
    <row r="59" spans="2:18" s="6" customFormat="1">
      <c r="B59"/>
      <c r="C59" s="8">
        <v>6</v>
      </c>
      <c r="D59" s="8">
        <v>674</v>
      </c>
      <c r="E59" s="8">
        <v>3</v>
      </c>
      <c r="F59" s="6">
        <v>0</v>
      </c>
      <c r="G59" s="6">
        <v>1</v>
      </c>
      <c r="H59" s="6">
        <v>1</v>
      </c>
      <c r="J59" s="11">
        <v>33</v>
      </c>
      <c r="K59" s="11">
        <v>6.1351273610128558</v>
      </c>
      <c r="L59" s="11">
        <v>-5.1351273610128558</v>
      </c>
      <c r="M59" s="11"/>
      <c r="N59" s="11">
        <v>7.7380952380952372</v>
      </c>
      <c r="O59" s="11">
        <v>1</v>
      </c>
      <c r="P59" s="11"/>
      <c r="Q59" s="11"/>
      <c r="R59" s="11"/>
    </row>
    <row r="60" spans="2:18" s="6" customFormat="1">
      <c r="B60"/>
      <c r="C60" s="8">
        <v>7</v>
      </c>
      <c r="D60" s="8">
        <v>1491</v>
      </c>
      <c r="E60" s="8">
        <v>6</v>
      </c>
      <c r="F60" s="6">
        <v>1</v>
      </c>
      <c r="G60" s="6">
        <v>0</v>
      </c>
      <c r="H60" s="6">
        <v>1</v>
      </c>
      <c r="J60" s="11">
        <v>34</v>
      </c>
      <c r="K60" s="11">
        <v>8.342852734466895</v>
      </c>
      <c r="L60" s="11">
        <v>3.657147265533105</v>
      </c>
      <c r="M60" s="11"/>
      <c r="N60" s="11">
        <v>7.9761904761904754</v>
      </c>
      <c r="O60" s="11">
        <v>1</v>
      </c>
      <c r="P60" s="11"/>
      <c r="Q60" s="11"/>
      <c r="R60" s="11"/>
    </row>
    <row r="61" spans="2:18" s="6" customFormat="1">
      <c r="B61"/>
      <c r="C61" s="8">
        <v>10</v>
      </c>
      <c r="D61" s="8">
        <v>1481</v>
      </c>
      <c r="E61" s="8">
        <v>6</v>
      </c>
      <c r="F61" s="6">
        <v>1</v>
      </c>
      <c r="G61" s="6">
        <v>1</v>
      </c>
      <c r="H61" s="6">
        <v>1</v>
      </c>
      <c r="J61" s="11">
        <v>35</v>
      </c>
      <c r="K61" s="11">
        <v>8.5097210904812695</v>
      </c>
      <c r="L61" s="11">
        <v>4.4902789095187305</v>
      </c>
      <c r="M61" s="11"/>
      <c r="N61" s="11">
        <v>8.2142857142857135</v>
      </c>
      <c r="O61" s="11">
        <v>1</v>
      </c>
      <c r="P61" s="11"/>
      <c r="Q61" s="11"/>
      <c r="R61" s="11"/>
    </row>
    <row r="62" spans="2:18" s="6" customFormat="1">
      <c r="B62"/>
      <c r="C62" s="8">
        <v>14</v>
      </c>
      <c r="D62" s="8">
        <v>1111</v>
      </c>
      <c r="E62" s="8">
        <v>1</v>
      </c>
      <c r="F62" s="6">
        <v>0</v>
      </c>
      <c r="G62" s="6">
        <v>0</v>
      </c>
      <c r="H62" s="6">
        <v>1</v>
      </c>
      <c r="J62" s="11">
        <v>36</v>
      </c>
      <c r="K62" s="11">
        <v>5.9443920696101333</v>
      </c>
      <c r="L62" s="11">
        <v>-1.9443920696101333</v>
      </c>
      <c r="M62" s="11"/>
      <c r="N62" s="11">
        <v>8.4523809523809508</v>
      </c>
      <c r="O62" s="11">
        <v>1</v>
      </c>
      <c r="P62" s="11"/>
      <c r="Q62" s="11"/>
      <c r="R62" s="11"/>
    </row>
    <row r="63" spans="2:18" s="6" customFormat="1">
      <c r="B63"/>
      <c r="C63" s="8">
        <v>17</v>
      </c>
      <c r="D63" s="8">
        <v>2823</v>
      </c>
      <c r="E63" s="8">
        <v>0</v>
      </c>
      <c r="F63" s="6">
        <v>0</v>
      </c>
      <c r="G63" s="6">
        <v>1</v>
      </c>
      <c r="H63" s="6">
        <v>1</v>
      </c>
      <c r="J63" s="11">
        <v>37</v>
      </c>
      <c r="K63" s="11">
        <v>5.7918315105933305</v>
      </c>
      <c r="L63" s="11">
        <v>3.2081684894066695</v>
      </c>
      <c r="M63" s="11"/>
      <c r="N63" s="11">
        <v>8.6904761904761898</v>
      </c>
      <c r="O63" s="11">
        <v>1</v>
      </c>
      <c r="P63" s="11"/>
      <c r="Q63" s="11"/>
      <c r="R63" s="11"/>
    </row>
    <row r="64" spans="2:18" s="6" customFormat="1">
      <c r="B64"/>
      <c r="C64" s="8">
        <v>9</v>
      </c>
      <c r="D64" s="8">
        <v>1331</v>
      </c>
      <c r="E64" s="8">
        <v>4</v>
      </c>
      <c r="F64" s="6">
        <v>1</v>
      </c>
      <c r="G64" s="6">
        <v>1</v>
      </c>
      <c r="H64" s="6">
        <v>1</v>
      </c>
      <c r="J64" s="11">
        <v>38</v>
      </c>
      <c r="K64" s="11">
        <v>6.7007004230414484</v>
      </c>
      <c r="L64" s="11">
        <v>-2.7007004230414484</v>
      </c>
      <c r="M64" s="11"/>
      <c r="N64" s="11">
        <v>8.928571428571427</v>
      </c>
      <c r="O64" s="11">
        <v>1</v>
      </c>
      <c r="P64" s="11"/>
      <c r="Q64" s="11"/>
      <c r="R64" s="11"/>
    </row>
    <row r="65" spans="2:18" s="6" customFormat="1">
      <c r="B65"/>
      <c r="C65" s="8">
        <v>0</v>
      </c>
      <c r="D65" s="8">
        <v>1710</v>
      </c>
      <c r="E65" s="8">
        <v>5</v>
      </c>
      <c r="F65" s="6">
        <v>0</v>
      </c>
      <c r="G65" s="6">
        <v>1</v>
      </c>
      <c r="H65" s="6">
        <v>1</v>
      </c>
      <c r="J65" s="11">
        <v>39</v>
      </c>
      <c r="K65" s="11">
        <v>6.9586882454105377</v>
      </c>
      <c r="L65" s="11">
        <v>2.0413117545894623</v>
      </c>
      <c r="M65" s="11"/>
      <c r="N65" s="11">
        <v>9.1666666666666661</v>
      </c>
      <c r="O65" s="11">
        <v>1</v>
      </c>
      <c r="P65" s="11"/>
      <c r="Q65" s="11"/>
      <c r="R65" s="11"/>
    </row>
    <row r="66" spans="2:18" s="6" customFormat="1">
      <c r="B66"/>
      <c r="C66" s="8">
        <v>7</v>
      </c>
      <c r="D66" s="8">
        <v>890</v>
      </c>
      <c r="E66" s="8">
        <v>1</v>
      </c>
      <c r="F66" s="6">
        <v>1</v>
      </c>
      <c r="G66" s="6">
        <v>0</v>
      </c>
      <c r="H66" s="6">
        <v>1</v>
      </c>
      <c r="J66" s="11">
        <v>40</v>
      </c>
      <c r="K66" s="11">
        <v>8.8071466166378194</v>
      </c>
      <c r="L66" s="11">
        <v>6.1928533833621806</v>
      </c>
      <c r="M66" s="11"/>
      <c r="N66" s="11">
        <v>9.4047619047619033</v>
      </c>
      <c r="O66" s="11">
        <v>1</v>
      </c>
      <c r="P66" s="11"/>
      <c r="Q66" s="11"/>
      <c r="R66" s="11"/>
    </row>
    <row r="67" spans="2:18" s="6" customFormat="1">
      <c r="B67"/>
      <c r="C67" s="8">
        <v>7</v>
      </c>
      <c r="D67" s="8">
        <v>1284</v>
      </c>
      <c r="E67" s="8">
        <v>3</v>
      </c>
      <c r="F67" s="6">
        <v>1</v>
      </c>
      <c r="G67" s="6">
        <v>0</v>
      </c>
      <c r="H67" s="6">
        <v>1</v>
      </c>
      <c r="J67" s="11">
        <v>41</v>
      </c>
      <c r="K67" s="11">
        <v>8.6932023875331765</v>
      </c>
      <c r="L67" s="11">
        <v>-1.6932023875331765</v>
      </c>
      <c r="M67" s="11"/>
      <c r="N67" s="11">
        <v>9.6428571428571423</v>
      </c>
      <c r="O67" s="11">
        <v>1</v>
      </c>
      <c r="P67" s="11"/>
      <c r="Q67" s="11"/>
      <c r="R67" s="11"/>
    </row>
    <row r="68" spans="2:18" s="6" customFormat="1">
      <c r="B68"/>
      <c r="C68" s="8">
        <v>11</v>
      </c>
      <c r="D68" s="8">
        <v>1189</v>
      </c>
      <c r="E68" s="8">
        <v>1</v>
      </c>
      <c r="F68" s="6">
        <v>0</v>
      </c>
      <c r="G68" s="6">
        <v>0</v>
      </c>
      <c r="H68" s="6">
        <v>1</v>
      </c>
      <c r="J68" s="11">
        <v>42</v>
      </c>
      <c r="K68" s="11">
        <v>8.6950659340468963</v>
      </c>
      <c r="L68" s="11">
        <v>10.304934065953104</v>
      </c>
      <c r="M68" s="11"/>
      <c r="N68" s="11">
        <v>9.8809523809523796</v>
      </c>
      <c r="O68" s="11">
        <v>2</v>
      </c>
      <c r="P68" s="11"/>
      <c r="Q68" s="11"/>
      <c r="R68" s="11"/>
    </row>
    <row r="69" spans="2:18" s="6" customFormat="1">
      <c r="B69"/>
      <c r="C69" s="8">
        <v>15</v>
      </c>
      <c r="D69" s="8">
        <v>1450</v>
      </c>
      <c r="E69" s="8">
        <v>3</v>
      </c>
      <c r="F69" s="6">
        <v>1</v>
      </c>
      <c r="G69" s="6">
        <v>0</v>
      </c>
      <c r="H69" s="6">
        <v>1</v>
      </c>
      <c r="J69" s="11">
        <v>43</v>
      </c>
      <c r="K69" s="11">
        <v>9.5011925035317457</v>
      </c>
      <c r="L69" s="11">
        <v>-8.5011925035317457</v>
      </c>
      <c r="M69" s="11"/>
      <c r="N69" s="11">
        <v>10.119047619047619</v>
      </c>
      <c r="O69" s="11">
        <v>2</v>
      </c>
      <c r="P69" s="11"/>
      <c r="Q69" s="11"/>
      <c r="R69" s="11"/>
    </row>
    <row r="70" spans="2:18" s="6" customFormat="1">
      <c r="B70"/>
      <c r="C70" s="8">
        <v>0</v>
      </c>
      <c r="D70" s="8">
        <v>498</v>
      </c>
      <c r="E70" s="8">
        <v>1</v>
      </c>
      <c r="F70" s="6">
        <v>1</v>
      </c>
      <c r="G70" s="6">
        <v>0</v>
      </c>
      <c r="H70" s="6">
        <v>1</v>
      </c>
      <c r="J70" s="11">
        <v>44</v>
      </c>
      <c r="K70" s="11">
        <v>9.9017813631187437</v>
      </c>
      <c r="L70" s="11">
        <v>9.0982186368812563</v>
      </c>
      <c r="M70" s="11"/>
      <c r="N70" s="11">
        <v>10.357142857142856</v>
      </c>
      <c r="O70" s="11">
        <v>2</v>
      </c>
      <c r="P70" s="11"/>
      <c r="Q70" s="11"/>
      <c r="R70" s="11"/>
    </row>
    <row r="71" spans="2:18" s="6" customFormat="1">
      <c r="B71"/>
      <c r="C71" s="8">
        <v>6</v>
      </c>
      <c r="D71" s="8">
        <v>1039</v>
      </c>
      <c r="E71" s="8">
        <v>9</v>
      </c>
      <c r="F71" s="6">
        <v>1</v>
      </c>
      <c r="G71" s="6">
        <v>1</v>
      </c>
      <c r="H71" s="6">
        <v>1</v>
      </c>
      <c r="J71" s="11">
        <v>45</v>
      </c>
      <c r="K71" s="11">
        <v>8.5283977697365803</v>
      </c>
      <c r="L71" s="11">
        <v>-2.5283977697365803</v>
      </c>
      <c r="M71" s="11"/>
      <c r="N71" s="11">
        <v>10.595238095238095</v>
      </c>
      <c r="O71" s="11">
        <v>2</v>
      </c>
      <c r="P71" s="11"/>
      <c r="Q71" s="11"/>
      <c r="R71" s="11"/>
    </row>
    <row r="72" spans="2:18" s="6" customFormat="1">
      <c r="B72"/>
      <c r="C72" s="8">
        <v>13</v>
      </c>
      <c r="D72" s="8">
        <v>1212</v>
      </c>
      <c r="E72" s="8">
        <v>3</v>
      </c>
      <c r="F72" s="6">
        <v>0</v>
      </c>
      <c r="G72" s="6">
        <v>0</v>
      </c>
      <c r="H72" s="6">
        <v>1</v>
      </c>
      <c r="J72" s="11">
        <v>46</v>
      </c>
      <c r="K72" s="11">
        <v>8.9897859327553657</v>
      </c>
      <c r="L72" s="11">
        <v>1.0102140672446343</v>
      </c>
      <c r="M72" s="11"/>
      <c r="N72" s="11">
        <v>10.833333333333332</v>
      </c>
      <c r="O72" s="11">
        <v>2</v>
      </c>
      <c r="P72" s="11"/>
      <c r="Q72" s="11"/>
      <c r="R72" s="11"/>
    </row>
    <row r="73" spans="2:18" s="6" customFormat="1">
      <c r="B73"/>
      <c r="C73" s="8">
        <v>4</v>
      </c>
      <c r="D73" s="8">
        <v>98</v>
      </c>
      <c r="E73" s="8">
        <v>7</v>
      </c>
      <c r="F73" s="6">
        <v>1</v>
      </c>
      <c r="G73" s="6">
        <v>1</v>
      </c>
      <c r="H73" s="6">
        <v>1</v>
      </c>
      <c r="J73" s="11">
        <v>47</v>
      </c>
      <c r="K73" s="11">
        <v>7.7484226726209764</v>
      </c>
      <c r="L73" s="11">
        <v>8.2515773273790245</v>
      </c>
      <c r="M73" s="11"/>
      <c r="N73" s="11">
        <v>11.071428571428571</v>
      </c>
      <c r="O73" s="11">
        <v>2</v>
      </c>
      <c r="P73" s="11"/>
      <c r="Q73" s="11"/>
      <c r="R73" s="11"/>
    </row>
    <row r="74" spans="2:18" s="6" customFormat="1">
      <c r="B74"/>
      <c r="C74" s="8">
        <v>9</v>
      </c>
      <c r="D74" s="8">
        <v>544</v>
      </c>
      <c r="E74" s="8">
        <v>0</v>
      </c>
      <c r="F74" s="6">
        <v>1</v>
      </c>
      <c r="G74" s="6">
        <v>1</v>
      </c>
      <c r="H74" s="6">
        <v>1</v>
      </c>
      <c r="J74" s="11">
        <v>48</v>
      </c>
      <c r="K74" s="11">
        <v>10.843434560115684</v>
      </c>
      <c r="L74" s="11">
        <v>-6.8434345601156839</v>
      </c>
      <c r="M74" s="11"/>
      <c r="N74" s="11">
        <v>11.309523809523808</v>
      </c>
      <c r="O74" s="11">
        <v>2</v>
      </c>
      <c r="P74" s="11"/>
      <c r="Q74" s="11"/>
      <c r="R74" s="11"/>
    </row>
    <row r="75" spans="2:18" s="6" customFormat="1">
      <c r="B75"/>
      <c r="C75" s="8">
        <v>3</v>
      </c>
      <c r="D75" s="8">
        <v>705</v>
      </c>
      <c r="E75" s="8">
        <v>0</v>
      </c>
      <c r="F75" s="6">
        <v>0</v>
      </c>
      <c r="G75" s="6">
        <v>1</v>
      </c>
      <c r="H75" s="6">
        <v>1</v>
      </c>
      <c r="J75" s="11">
        <v>49</v>
      </c>
      <c r="K75" s="11">
        <v>12.634599922175493</v>
      </c>
      <c r="L75" s="11">
        <v>-6.634599922175493</v>
      </c>
      <c r="M75" s="11"/>
      <c r="N75" s="11">
        <v>11.547619047619046</v>
      </c>
      <c r="O75" s="11">
        <v>2</v>
      </c>
      <c r="P75" s="11"/>
      <c r="Q75" s="11"/>
      <c r="R75" s="11"/>
    </row>
    <row r="76" spans="2:18" s="6" customFormat="1">
      <c r="B76"/>
      <c r="C76" s="8">
        <v>1</v>
      </c>
      <c r="D76" s="8">
        <v>736</v>
      </c>
      <c r="E76" s="8">
        <v>3</v>
      </c>
      <c r="F76" s="6">
        <v>0</v>
      </c>
      <c r="G76" s="6">
        <v>0</v>
      </c>
      <c r="H76" s="6">
        <v>1</v>
      </c>
      <c r="J76" s="11">
        <v>50</v>
      </c>
      <c r="K76" s="11">
        <v>8.2627349625494944</v>
      </c>
      <c r="L76" s="11">
        <v>10.737265037450506</v>
      </c>
      <c r="M76" s="11"/>
      <c r="N76" s="11">
        <v>11.785714285714285</v>
      </c>
      <c r="O76" s="11">
        <v>2</v>
      </c>
      <c r="P76" s="11"/>
      <c r="Q76" s="11"/>
      <c r="R76" s="11"/>
    </row>
    <row r="77" spans="2:18" s="6" customFormat="1">
      <c r="B77"/>
      <c r="C77" s="8">
        <v>4</v>
      </c>
      <c r="D77" s="8">
        <v>1141</v>
      </c>
      <c r="E77" s="8">
        <v>2</v>
      </c>
      <c r="F77" s="6">
        <v>0</v>
      </c>
      <c r="G77" s="6">
        <v>0</v>
      </c>
      <c r="H77" s="6">
        <v>1</v>
      </c>
      <c r="J77" s="11">
        <v>51</v>
      </c>
      <c r="K77" s="11">
        <v>10.404871159846826</v>
      </c>
      <c r="L77" s="11">
        <v>0.59512884015317447</v>
      </c>
      <c r="M77" s="11"/>
      <c r="N77" s="11">
        <v>12.023809523809522</v>
      </c>
      <c r="O77" s="11">
        <v>2</v>
      </c>
      <c r="P77" s="11"/>
      <c r="Q77" s="11"/>
      <c r="R77" s="11"/>
    </row>
    <row r="78" spans="2:18" s="6" customFormat="1">
      <c r="B78"/>
      <c r="C78" s="8">
        <v>7</v>
      </c>
      <c r="D78" s="8">
        <v>1116</v>
      </c>
      <c r="E78" s="8">
        <v>5</v>
      </c>
      <c r="F78" s="6">
        <v>1</v>
      </c>
      <c r="G78" s="6">
        <v>1</v>
      </c>
      <c r="H78" s="6">
        <v>1</v>
      </c>
      <c r="J78" s="11">
        <v>52</v>
      </c>
      <c r="K78" s="11">
        <v>8.7297343721684975</v>
      </c>
      <c r="L78" s="11">
        <v>1.2702656278315025</v>
      </c>
      <c r="M78" s="11"/>
      <c r="N78" s="11">
        <v>12.261904761904761</v>
      </c>
      <c r="O78" s="11">
        <v>2</v>
      </c>
      <c r="P78" s="11"/>
      <c r="Q78" s="11"/>
      <c r="R78" s="11"/>
    </row>
    <row r="79" spans="2:18" s="6" customFormat="1">
      <c r="B79"/>
      <c r="C79" s="8">
        <v>32</v>
      </c>
      <c r="D79" s="8">
        <v>1218</v>
      </c>
      <c r="E79" s="8">
        <v>1</v>
      </c>
      <c r="F79" s="6">
        <v>1</v>
      </c>
      <c r="G79" s="6">
        <v>0</v>
      </c>
      <c r="H79" s="6">
        <v>1</v>
      </c>
      <c r="J79" s="11">
        <v>53</v>
      </c>
      <c r="K79" s="11">
        <v>5.8296058595711315</v>
      </c>
      <c r="L79" s="11">
        <v>-0.82960585957113153</v>
      </c>
      <c r="M79" s="11"/>
      <c r="N79" s="11">
        <v>12.499999999999998</v>
      </c>
      <c r="O79" s="11">
        <v>2</v>
      </c>
      <c r="P79" s="11"/>
      <c r="Q79" s="11"/>
      <c r="R79" s="11"/>
    </row>
    <row r="80" spans="2:18" s="6" customFormat="1">
      <c r="B80"/>
      <c r="C80" s="8">
        <v>1</v>
      </c>
      <c r="D80" s="8">
        <v>1005</v>
      </c>
      <c r="E80" s="8">
        <v>1</v>
      </c>
      <c r="F80" s="6">
        <v>1</v>
      </c>
      <c r="G80" s="6">
        <v>0</v>
      </c>
      <c r="H80" s="6">
        <v>1</v>
      </c>
      <c r="J80" s="11">
        <v>54</v>
      </c>
      <c r="K80" s="11">
        <v>7.1527502464325794</v>
      </c>
      <c r="L80" s="11">
        <v>-0.1527502464325794</v>
      </c>
      <c r="M80" s="11"/>
      <c r="N80" s="11">
        <v>12.738095238095237</v>
      </c>
      <c r="O80" s="11">
        <v>2</v>
      </c>
      <c r="P80" s="11"/>
      <c r="Q80" s="11"/>
      <c r="R80" s="11"/>
    </row>
    <row r="81" spans="2:18" s="6" customFormat="1">
      <c r="B81"/>
      <c r="C81" s="8">
        <v>19</v>
      </c>
      <c r="D81" s="8">
        <v>623</v>
      </c>
      <c r="E81" s="8">
        <v>23</v>
      </c>
      <c r="F81" s="6">
        <v>0</v>
      </c>
      <c r="G81" s="6">
        <v>0</v>
      </c>
      <c r="H81" s="6">
        <v>1</v>
      </c>
      <c r="J81" s="11">
        <v>55</v>
      </c>
      <c r="K81" s="11">
        <v>8.7492324252991072</v>
      </c>
      <c r="L81" s="11">
        <v>-7.7492324252991072</v>
      </c>
      <c r="M81" s="11"/>
      <c r="N81" s="11">
        <v>12.976190476190474</v>
      </c>
      <c r="O81" s="11">
        <v>3</v>
      </c>
      <c r="P81" s="11"/>
      <c r="Q81" s="11"/>
      <c r="R81" s="11"/>
    </row>
    <row r="82" spans="2:18" s="6" customFormat="1">
      <c r="B82"/>
      <c r="C82" s="8">
        <v>1</v>
      </c>
      <c r="D82" s="8">
        <v>1138</v>
      </c>
      <c r="E82" s="8">
        <v>0</v>
      </c>
      <c r="F82" s="6">
        <v>1</v>
      </c>
      <c r="G82" s="6">
        <v>0</v>
      </c>
      <c r="H82" s="6">
        <v>1</v>
      </c>
      <c r="J82" s="11">
        <v>56</v>
      </c>
      <c r="K82" s="11">
        <v>9.1790786681115506</v>
      </c>
      <c r="L82" s="11">
        <v>2.8209213318884494</v>
      </c>
      <c r="M82" s="11"/>
      <c r="N82" s="11">
        <v>13.214285714285714</v>
      </c>
      <c r="O82" s="11">
        <v>3</v>
      </c>
      <c r="P82" s="11"/>
      <c r="Q82" s="11"/>
      <c r="R82" s="11"/>
    </row>
    <row r="83" spans="2:18" s="6" customFormat="1">
      <c r="B83"/>
      <c r="C83" s="8">
        <v>10</v>
      </c>
      <c r="D83" s="8">
        <v>1435</v>
      </c>
      <c r="E83" s="8">
        <v>2</v>
      </c>
      <c r="F83" s="6">
        <v>1</v>
      </c>
      <c r="G83" s="6">
        <v>1</v>
      </c>
      <c r="H83" s="6">
        <v>1</v>
      </c>
      <c r="J83" s="11">
        <v>57</v>
      </c>
      <c r="K83" s="11">
        <v>8.7579495827555238</v>
      </c>
      <c r="L83" s="11">
        <v>-1.7579495827555238</v>
      </c>
      <c r="M83" s="11"/>
      <c r="N83" s="11">
        <v>13.452380952380951</v>
      </c>
      <c r="O83" s="11">
        <v>3</v>
      </c>
      <c r="P83" s="11"/>
      <c r="Q83" s="11"/>
      <c r="R83" s="11"/>
    </row>
    <row r="84" spans="2:18" s="6" customFormat="1">
      <c r="B84"/>
      <c r="C84" s="8">
        <v>16</v>
      </c>
      <c r="D84" s="8">
        <v>1250</v>
      </c>
      <c r="E84" s="8">
        <v>3</v>
      </c>
      <c r="F84" s="6">
        <v>1</v>
      </c>
      <c r="G84" s="6">
        <v>1</v>
      </c>
      <c r="H84" s="6">
        <v>1</v>
      </c>
      <c r="J84" s="11">
        <v>58</v>
      </c>
      <c r="K84" s="11">
        <v>6.9464441866307443</v>
      </c>
      <c r="L84" s="11">
        <v>-0.94644418663074426</v>
      </c>
      <c r="M84" s="11"/>
      <c r="N84" s="11">
        <v>13.69047619047619</v>
      </c>
      <c r="O84" s="11">
        <v>3</v>
      </c>
      <c r="P84" s="11"/>
      <c r="Q84" s="11"/>
      <c r="R84" s="11"/>
    </row>
    <row r="85" spans="2:18" s="6" customFormat="1">
      <c r="B85"/>
      <c r="C85" s="8">
        <v>5</v>
      </c>
      <c r="D85" s="8">
        <v>1488</v>
      </c>
      <c r="E85" s="8">
        <v>7</v>
      </c>
      <c r="F85" s="6">
        <v>0</v>
      </c>
      <c r="G85" s="6">
        <v>0</v>
      </c>
      <c r="H85" s="6">
        <v>1</v>
      </c>
      <c r="J85" s="11">
        <v>59</v>
      </c>
      <c r="K85" s="11">
        <v>9.8241483198863016</v>
      </c>
      <c r="L85" s="11">
        <v>-2.8241483198863016</v>
      </c>
      <c r="M85" s="11"/>
      <c r="N85" s="11">
        <v>13.928571428571427</v>
      </c>
      <c r="O85" s="11">
        <v>3</v>
      </c>
      <c r="P85" s="11"/>
      <c r="Q85" s="11"/>
      <c r="R85" s="11"/>
    </row>
    <row r="86" spans="2:18" s="6" customFormat="1">
      <c r="B86"/>
      <c r="C86" s="8">
        <v>6</v>
      </c>
      <c r="D86" s="8">
        <v>2516</v>
      </c>
      <c r="E86" s="8">
        <v>3</v>
      </c>
      <c r="F86" s="6">
        <v>1</v>
      </c>
      <c r="G86" s="6">
        <v>1</v>
      </c>
      <c r="H86" s="6">
        <v>1</v>
      </c>
      <c r="J86" s="11">
        <v>60</v>
      </c>
      <c r="K86" s="11">
        <v>9.7950911283649162</v>
      </c>
      <c r="L86" s="11">
        <v>0.20490887163508376</v>
      </c>
      <c r="M86" s="11"/>
      <c r="N86" s="11">
        <v>14.166666666666666</v>
      </c>
      <c r="O86" s="11">
        <v>3</v>
      </c>
      <c r="P86" s="11"/>
      <c r="Q86" s="11"/>
      <c r="R86" s="11"/>
    </row>
    <row r="87" spans="2:18" s="6" customFormat="1">
      <c r="B87"/>
      <c r="C87" s="8">
        <v>25</v>
      </c>
      <c r="D87" s="8">
        <v>778</v>
      </c>
      <c r="E87" s="8">
        <v>5</v>
      </c>
      <c r="F87" s="6">
        <v>0</v>
      </c>
      <c r="G87" s="6">
        <v>0</v>
      </c>
      <c r="H87" s="6">
        <v>1</v>
      </c>
      <c r="J87" s="11">
        <v>61</v>
      </c>
      <c r="K87" s="11">
        <v>7.8804223988096895</v>
      </c>
      <c r="L87" s="11">
        <v>6.1195776011903105</v>
      </c>
      <c r="M87" s="11"/>
      <c r="N87" s="11">
        <v>14.404761904761903</v>
      </c>
      <c r="O87" s="11">
        <v>3</v>
      </c>
      <c r="P87" s="11"/>
      <c r="Q87" s="11"/>
      <c r="R87" s="11"/>
    </row>
    <row r="88" spans="2:18" s="6" customFormat="1">
      <c r="B88"/>
      <c r="C88" s="8">
        <v>6</v>
      </c>
      <c r="D88" s="8">
        <v>2702</v>
      </c>
      <c r="E88" s="8">
        <v>0</v>
      </c>
      <c r="F88" s="6">
        <v>0</v>
      </c>
      <c r="G88" s="6">
        <v>1</v>
      </c>
      <c r="H88" s="6">
        <v>1</v>
      </c>
      <c r="J88" s="11">
        <v>62</v>
      </c>
      <c r="K88" s="11">
        <v>12.687103058618046</v>
      </c>
      <c r="L88" s="11">
        <v>4.312896941381954</v>
      </c>
      <c r="M88" s="11"/>
      <c r="N88" s="11">
        <v>14.642857142857142</v>
      </c>
      <c r="O88" s="11">
        <v>3</v>
      </c>
      <c r="P88" s="11"/>
      <c r="Q88" s="11"/>
      <c r="R88" s="11"/>
    </row>
    <row r="89" spans="2:18" s="6" customFormat="1">
      <c r="B89"/>
      <c r="C89" s="8">
        <v>10</v>
      </c>
      <c r="D89" s="8">
        <v>941</v>
      </c>
      <c r="E89" s="8">
        <v>15</v>
      </c>
      <c r="F89" s="6">
        <v>1</v>
      </c>
      <c r="G89" s="6">
        <v>1</v>
      </c>
      <c r="H89" s="6">
        <v>1</v>
      </c>
      <c r="J89" s="11">
        <v>63</v>
      </c>
      <c r="K89" s="11">
        <v>9.0234121982385496</v>
      </c>
      <c r="L89" s="11">
        <v>-2.3412198238549564E-2</v>
      </c>
      <c r="M89" s="11"/>
      <c r="N89" s="11">
        <v>14.88095238095238</v>
      </c>
      <c r="O89" s="11">
        <v>3</v>
      </c>
      <c r="P89" s="11"/>
      <c r="Q89" s="11"/>
      <c r="R89" s="11"/>
    </row>
    <row r="90" spans="2:18" s="6" customFormat="1">
      <c r="B90"/>
      <c r="C90" s="8">
        <v>2</v>
      </c>
      <c r="D90" s="8">
        <v>463</v>
      </c>
      <c r="E90" s="8">
        <v>0</v>
      </c>
      <c r="F90" s="6">
        <v>0</v>
      </c>
      <c r="G90" s="6">
        <v>0</v>
      </c>
      <c r="H90" s="6">
        <v>1</v>
      </c>
      <c r="J90" s="11">
        <v>64</v>
      </c>
      <c r="K90" s="11">
        <v>10.292590285551844</v>
      </c>
      <c r="L90" s="11">
        <v>-10.292590285551844</v>
      </c>
      <c r="M90" s="11"/>
      <c r="N90" s="11">
        <v>15.119047619047619</v>
      </c>
      <c r="O90" s="11">
        <v>3</v>
      </c>
      <c r="P90" s="11"/>
      <c r="Q90" s="11"/>
      <c r="R90" s="11"/>
    </row>
    <row r="91" spans="2:18" s="6" customFormat="1">
      <c r="B91"/>
      <c r="C91" s="8">
        <v>7</v>
      </c>
      <c r="D91" s="8">
        <v>406</v>
      </c>
      <c r="E91" s="8">
        <v>2</v>
      </c>
      <c r="F91" s="6">
        <v>1</v>
      </c>
      <c r="G91" s="6">
        <v>1</v>
      </c>
      <c r="H91" s="6">
        <v>1</v>
      </c>
      <c r="J91" s="11">
        <v>65</v>
      </c>
      <c r="K91" s="11">
        <v>7.2382584661870757</v>
      </c>
      <c r="L91" s="11">
        <v>-0.23825846618707569</v>
      </c>
      <c r="M91" s="11"/>
      <c r="N91" s="11">
        <v>15.357142857142856</v>
      </c>
      <c r="O91" s="11">
        <v>3</v>
      </c>
      <c r="P91" s="11"/>
      <c r="Q91" s="11"/>
      <c r="R91" s="11"/>
    </row>
    <row r="92" spans="2:18" s="6" customFormat="1">
      <c r="B92"/>
      <c r="C92" s="8">
        <v>1</v>
      </c>
      <c r="D92" s="8">
        <v>1392</v>
      </c>
      <c r="E92" s="8">
        <v>1</v>
      </c>
      <c r="F92" s="6">
        <v>0</v>
      </c>
      <c r="G92" s="6">
        <v>1</v>
      </c>
      <c r="H92" s="6">
        <v>1</v>
      </c>
      <c r="J92" s="11">
        <v>66</v>
      </c>
      <c r="K92" s="11">
        <v>8.7189328694352426</v>
      </c>
      <c r="L92" s="11">
        <v>-1.7189328694352426</v>
      </c>
      <c r="M92" s="11"/>
      <c r="N92" s="11">
        <v>15.595238095238093</v>
      </c>
      <c r="O92" s="11">
        <v>3</v>
      </c>
      <c r="P92" s="11"/>
      <c r="Q92" s="11"/>
      <c r="R92" s="11"/>
    </row>
    <row r="93" spans="2:18" s="6" customFormat="1">
      <c r="B93"/>
      <c r="C93" s="8">
        <v>10</v>
      </c>
      <c r="D93" s="8">
        <v>1870</v>
      </c>
      <c r="E93" s="8">
        <v>6</v>
      </c>
      <c r="F93" s="6">
        <v>1</v>
      </c>
      <c r="G93" s="6">
        <v>1</v>
      </c>
      <c r="H93" s="6">
        <v>1</v>
      </c>
      <c r="J93" s="11">
        <v>67</v>
      </c>
      <c r="K93" s="11">
        <v>8.1070684926764951</v>
      </c>
      <c r="L93" s="11">
        <v>2.8929315073235049</v>
      </c>
      <c r="M93" s="11"/>
      <c r="N93" s="11">
        <v>15.833333333333332</v>
      </c>
      <c r="O93" s="11">
        <v>3</v>
      </c>
      <c r="P93" s="11"/>
      <c r="Q93" s="11"/>
      <c r="R93" s="11"/>
    </row>
    <row r="94" spans="2:18" s="6" customFormat="1">
      <c r="B94"/>
      <c r="C94" s="8">
        <v>7</v>
      </c>
      <c r="D94" s="8">
        <v>1377</v>
      </c>
      <c r="E94" s="8">
        <v>0</v>
      </c>
      <c r="F94" s="6">
        <v>1</v>
      </c>
      <c r="G94" s="6">
        <v>1</v>
      </c>
      <c r="H94" s="6">
        <v>1</v>
      </c>
      <c r="J94" s="11">
        <v>68</v>
      </c>
      <c r="K94" s="11">
        <v>9.2012822486902373</v>
      </c>
      <c r="L94" s="11">
        <v>5.7987177513097627</v>
      </c>
      <c r="M94" s="11"/>
      <c r="N94" s="11">
        <v>16.071428571428569</v>
      </c>
      <c r="O94" s="11">
        <v>3</v>
      </c>
      <c r="P94" s="11"/>
      <c r="Q94" s="11"/>
      <c r="R94" s="11"/>
    </row>
    <row r="95" spans="2:18" s="6" customFormat="1">
      <c r="B95"/>
      <c r="C95" s="8">
        <v>6</v>
      </c>
      <c r="D95" s="8">
        <v>674</v>
      </c>
      <c r="E95" s="8">
        <v>3</v>
      </c>
      <c r="F95" s="6">
        <v>0</v>
      </c>
      <c r="G95" s="6">
        <v>0</v>
      </c>
      <c r="H95" s="6">
        <v>1</v>
      </c>
      <c r="J95" s="11">
        <v>69</v>
      </c>
      <c r="K95" s="11">
        <v>6.0992165585487745</v>
      </c>
      <c r="L95" s="11">
        <v>-6.0992165585487745</v>
      </c>
      <c r="M95" s="11"/>
      <c r="N95" s="11">
        <v>16.30952380952381</v>
      </c>
      <c r="O95" s="11">
        <v>3</v>
      </c>
      <c r="P95" s="11"/>
      <c r="Q95" s="11"/>
      <c r="R95" s="11"/>
    </row>
    <row r="96" spans="2:18" s="6" customFormat="1">
      <c r="B96"/>
      <c r="C96" s="8">
        <v>7</v>
      </c>
      <c r="D96" s="8">
        <v>1983</v>
      </c>
      <c r="E96" s="8">
        <v>6</v>
      </c>
      <c r="F96" s="6">
        <v>1</v>
      </c>
      <c r="G96" s="6">
        <v>0</v>
      </c>
      <c r="H96" s="6">
        <v>1</v>
      </c>
      <c r="J96" s="11">
        <v>70</v>
      </c>
      <c r="K96" s="11">
        <v>9.0144948490780727</v>
      </c>
      <c r="L96" s="11">
        <v>-3.0144948490780727</v>
      </c>
      <c r="M96" s="11"/>
      <c r="N96" s="11">
        <v>16.547619047619047</v>
      </c>
      <c r="O96" s="11">
        <v>3</v>
      </c>
      <c r="P96" s="11"/>
      <c r="Q96" s="11"/>
      <c r="R96" s="11"/>
    </row>
    <row r="97" spans="1:15">
      <c r="C97" s="8">
        <v>7</v>
      </c>
      <c r="D97" s="8">
        <v>1967</v>
      </c>
      <c r="E97" s="8">
        <v>6</v>
      </c>
      <c r="F97" s="6">
        <v>1</v>
      </c>
      <c r="G97" s="6">
        <v>1</v>
      </c>
      <c r="H97" s="6">
        <v>1</v>
      </c>
      <c r="J97" s="11">
        <v>71</v>
      </c>
      <c r="K97" s="11">
        <v>8.5097210904812695</v>
      </c>
      <c r="L97" s="11">
        <v>4.4902789095187305</v>
      </c>
      <c r="N97" s="11">
        <v>16.785714285714285</v>
      </c>
      <c r="O97" s="11">
        <v>3</v>
      </c>
    </row>
    <row r="98" spans="1:15">
      <c r="C98" s="8">
        <v>13</v>
      </c>
      <c r="D98" s="8">
        <v>839</v>
      </c>
      <c r="E98" s="8">
        <v>0</v>
      </c>
      <c r="F98" s="6">
        <v>0</v>
      </c>
      <c r="G98" s="6">
        <v>1</v>
      </c>
      <c r="H98" s="6">
        <v>1</v>
      </c>
      <c r="J98" s="11">
        <v>72</v>
      </c>
      <c r="K98" s="11">
        <v>5.9443920696101333</v>
      </c>
      <c r="L98" s="11">
        <v>-1.9443920696101333</v>
      </c>
      <c r="N98" s="11">
        <v>17.023809523809526</v>
      </c>
      <c r="O98" s="11">
        <v>3</v>
      </c>
    </row>
    <row r="99" spans="1:15">
      <c r="C99" s="8">
        <v>30</v>
      </c>
      <c r="D99" s="8">
        <v>1489</v>
      </c>
      <c r="E99" s="8">
        <v>0</v>
      </c>
      <c r="F99" s="6">
        <v>0</v>
      </c>
      <c r="G99" s="6">
        <v>0</v>
      </c>
      <c r="H99" s="6">
        <v>1</v>
      </c>
      <c r="J99" s="11">
        <v>73</v>
      </c>
      <c r="K99" s="11">
        <v>6.064969110894352</v>
      </c>
      <c r="L99" s="11">
        <v>2.935030889105648</v>
      </c>
      <c r="N99" s="11">
        <v>17.261904761904763</v>
      </c>
      <c r="O99" s="11">
        <v>3</v>
      </c>
    </row>
    <row r="100" spans="1:15">
      <c r="C100" s="8">
        <v>7</v>
      </c>
      <c r="D100" s="8">
        <v>1560</v>
      </c>
      <c r="E100" s="8">
        <v>5</v>
      </c>
      <c r="F100" s="6">
        <v>1</v>
      </c>
      <c r="G100" s="6">
        <v>1</v>
      </c>
      <c r="H100" s="6">
        <v>1</v>
      </c>
      <c r="J100" s="11">
        <v>74</v>
      </c>
      <c r="K100" s="11">
        <v>6.532789894388654</v>
      </c>
      <c r="L100" s="11">
        <v>-3.532789894388654</v>
      </c>
      <c r="N100" s="11">
        <v>17.5</v>
      </c>
      <c r="O100" s="11">
        <v>3</v>
      </c>
    </row>
    <row r="101" spans="1:15">
      <c r="C101" s="8">
        <v>0</v>
      </c>
      <c r="D101" s="8">
        <v>2184</v>
      </c>
      <c r="E101" s="8">
        <v>9</v>
      </c>
      <c r="F101" s="6">
        <v>0</v>
      </c>
      <c r="G101" s="6">
        <v>0</v>
      </c>
      <c r="H101" s="6">
        <v>1</v>
      </c>
      <c r="J101" s="11">
        <v>75</v>
      </c>
      <c r="K101" s="11">
        <v>7.1265987740633321</v>
      </c>
      <c r="L101" s="11">
        <v>-6.1265987740633321</v>
      </c>
      <c r="N101" s="11">
        <v>17.738095238095237</v>
      </c>
      <c r="O101" s="11">
        <v>3</v>
      </c>
    </row>
    <row r="102" spans="1:15">
      <c r="C102" s="8">
        <v>3</v>
      </c>
      <c r="D102" s="8">
        <v>999</v>
      </c>
      <c r="E102" s="8">
        <v>1</v>
      </c>
      <c r="F102" s="6">
        <v>0</v>
      </c>
      <c r="G102" s="6">
        <v>1</v>
      </c>
      <c r="H102" s="6">
        <v>1</v>
      </c>
      <c r="J102" s="11">
        <v>76</v>
      </c>
      <c r="K102" s="11">
        <v>8.1355045020266399</v>
      </c>
      <c r="L102" s="11">
        <v>-4.1355045020266399</v>
      </c>
      <c r="N102" s="11">
        <v>17.976190476190478</v>
      </c>
      <c r="O102" s="11">
        <v>3</v>
      </c>
    </row>
    <row r="103" spans="1:15">
      <c r="C103" s="8">
        <v>2</v>
      </c>
      <c r="D103" s="8">
        <v>754</v>
      </c>
      <c r="E103" s="8">
        <v>1</v>
      </c>
      <c r="F103" s="6">
        <v>0</v>
      </c>
      <c r="G103" s="6">
        <v>1</v>
      </c>
      <c r="H103" s="6">
        <v>1</v>
      </c>
      <c r="J103" s="11">
        <v>77</v>
      </c>
      <c r="K103" s="11">
        <v>8.5665931091815608</v>
      </c>
      <c r="L103" s="11">
        <v>-1.5665931091815608</v>
      </c>
      <c r="N103" s="11">
        <v>18.214285714285715</v>
      </c>
      <c r="O103" s="11">
        <v>3</v>
      </c>
    </row>
    <row r="104" spans="1:15">
      <c r="C104" s="8">
        <v>11</v>
      </c>
      <c r="D104" s="8">
        <v>1235</v>
      </c>
      <c r="E104" s="8">
        <v>1</v>
      </c>
      <c r="F104" s="6">
        <v>1</v>
      </c>
      <c r="G104" s="6">
        <v>1</v>
      </c>
      <c r="H104" s="6">
        <v>1</v>
      </c>
      <c r="J104" s="11">
        <v>78</v>
      </c>
      <c r="K104" s="11">
        <v>8.1913343480885121</v>
      </c>
      <c r="L104" s="11">
        <v>23.80866565191149</v>
      </c>
      <c r="N104" s="11">
        <v>18.452380952380953</v>
      </c>
      <c r="O104" s="11">
        <v>3</v>
      </c>
    </row>
    <row r="105" spans="1:15">
      <c r="C105" s="8">
        <v>21</v>
      </c>
      <c r="D105" s="8">
        <v>967</v>
      </c>
      <c r="E105" s="8">
        <v>1</v>
      </c>
      <c r="F105" s="6">
        <v>1</v>
      </c>
      <c r="G105" s="6">
        <v>0</v>
      </c>
      <c r="H105" s="6">
        <v>1</v>
      </c>
      <c r="J105" s="11">
        <v>79</v>
      </c>
      <c r="K105" s="11">
        <v>7.5724161686830058</v>
      </c>
      <c r="L105" s="11">
        <v>-6.5724161686830058</v>
      </c>
      <c r="N105" s="11">
        <v>18.69047619047619</v>
      </c>
      <c r="O105" s="11">
        <v>4</v>
      </c>
    </row>
    <row r="106" spans="1:15">
      <c r="C106" s="8">
        <v>0</v>
      </c>
      <c r="D106" s="8">
        <v>498</v>
      </c>
      <c r="E106" s="8">
        <v>0</v>
      </c>
      <c r="F106" s="6">
        <v>0</v>
      </c>
      <c r="G106" s="6">
        <v>1</v>
      </c>
      <c r="H106" s="6">
        <v>1</v>
      </c>
      <c r="J106" s="11">
        <v>80</v>
      </c>
      <c r="K106" s="11">
        <v>10.156463082927575</v>
      </c>
      <c r="L106" s="11">
        <v>8.8435369170724254</v>
      </c>
      <c r="N106" s="11">
        <v>18.928571428571431</v>
      </c>
      <c r="O106" s="11">
        <v>4</v>
      </c>
    </row>
    <row r="107" spans="1:15">
      <c r="C107" s="8">
        <v>6</v>
      </c>
      <c r="D107" s="8">
        <v>1039</v>
      </c>
      <c r="E107" s="8">
        <v>9</v>
      </c>
      <c r="F107" s="6">
        <v>0</v>
      </c>
      <c r="G107" s="6">
        <v>1</v>
      </c>
      <c r="H107" s="6">
        <v>1</v>
      </c>
      <c r="J107" s="11">
        <v>81</v>
      </c>
      <c r="K107" s="11">
        <v>7.7909662872646344</v>
      </c>
      <c r="L107" s="11">
        <v>-6.7909662872646344</v>
      </c>
      <c r="N107" s="11">
        <v>19.166666666666668</v>
      </c>
      <c r="O107" s="11">
        <v>4</v>
      </c>
    </row>
    <row r="108" spans="1:15">
      <c r="C108" s="8">
        <v>9</v>
      </c>
      <c r="D108" s="8">
        <v>1212</v>
      </c>
      <c r="E108" s="8">
        <v>2</v>
      </c>
      <c r="F108" s="6">
        <v>0</v>
      </c>
      <c r="G108" s="6">
        <v>1</v>
      </c>
      <c r="H108" s="6">
        <v>1</v>
      </c>
      <c r="J108" s="11">
        <v>82</v>
      </c>
      <c r="K108" s="11">
        <v>8.9897859327553657</v>
      </c>
      <c r="L108" s="11">
        <v>1.0102140672446343</v>
      </c>
      <c r="N108" s="11">
        <v>19.404761904761905</v>
      </c>
      <c r="O108" s="11">
        <v>4</v>
      </c>
    </row>
    <row r="109" spans="1:15">
      <c r="C109" s="8">
        <v>3</v>
      </c>
      <c r="D109" s="8">
        <v>57</v>
      </c>
      <c r="E109" s="8">
        <v>12</v>
      </c>
      <c r="F109" s="6">
        <v>1</v>
      </c>
      <c r="G109" s="6">
        <v>1</v>
      </c>
      <c r="H109" s="6">
        <v>1</v>
      </c>
      <c r="J109" s="11">
        <v>83</v>
      </c>
      <c r="K109" s="11">
        <v>8.6201384182625329</v>
      </c>
      <c r="L109" s="11">
        <v>7.3798615817374671</v>
      </c>
      <c r="N109" s="11">
        <v>19.642857142857142</v>
      </c>
      <c r="O109" s="11">
        <v>4</v>
      </c>
    </row>
    <row r="110" spans="1:15">
      <c r="C110" s="6">
        <v>6</v>
      </c>
      <c r="D110" s="6">
        <v>1125</v>
      </c>
      <c r="E110" s="6">
        <v>4</v>
      </c>
      <c r="F110" s="6">
        <v>1</v>
      </c>
      <c r="G110" s="6">
        <v>0</v>
      </c>
      <c r="H110" s="6">
        <v>2</v>
      </c>
      <c r="J110" s="11">
        <v>84</v>
      </c>
      <c r="K110" s="11">
        <v>9.983341691082682</v>
      </c>
      <c r="L110" s="11">
        <v>-4.983341691082682</v>
      </c>
      <c r="N110" s="11">
        <v>19.88095238095238</v>
      </c>
      <c r="O110" s="11">
        <v>4</v>
      </c>
    </row>
    <row r="111" spans="1:15">
      <c r="A111" s="3"/>
      <c r="B111" s="3"/>
      <c r="C111" s="6">
        <v>14</v>
      </c>
      <c r="D111" s="6">
        <v>1338</v>
      </c>
      <c r="E111" s="6">
        <v>4</v>
      </c>
      <c r="F111" s="6">
        <v>1</v>
      </c>
      <c r="G111" s="6">
        <v>0</v>
      </c>
      <c r="H111" s="6">
        <v>2</v>
      </c>
      <c r="J111" s="11">
        <v>85</v>
      </c>
      <c r="K111" s="11">
        <v>12.298778864869904</v>
      </c>
      <c r="L111" s="11">
        <v>-6.2987788648699041</v>
      </c>
      <c r="N111" s="11">
        <v>20.11904761904762</v>
      </c>
      <c r="O111" s="11">
        <v>4</v>
      </c>
    </row>
    <row r="112" spans="1:15">
      <c r="C112" s="6">
        <v>6</v>
      </c>
      <c r="D112" s="6">
        <v>1675</v>
      </c>
      <c r="E112" s="6">
        <v>7</v>
      </c>
      <c r="F112" s="6">
        <v>1</v>
      </c>
      <c r="G112" s="6">
        <v>0</v>
      </c>
      <c r="H112" s="6">
        <v>2</v>
      </c>
      <c r="J112" s="11">
        <v>86</v>
      </c>
      <c r="K112" s="11">
        <v>7.5844600357587408</v>
      </c>
      <c r="L112" s="11">
        <v>17.415539964241258</v>
      </c>
      <c r="N112" s="11">
        <v>20.357142857142858</v>
      </c>
      <c r="O112" s="11">
        <v>4</v>
      </c>
    </row>
    <row r="113" spans="3:15">
      <c r="C113" s="6">
        <v>11</v>
      </c>
      <c r="D113" s="6">
        <v>1746</v>
      </c>
      <c r="E113" s="6">
        <v>2</v>
      </c>
      <c r="F113" s="6">
        <v>0</v>
      </c>
      <c r="G113" s="6">
        <v>0</v>
      </c>
      <c r="H113" s="6">
        <v>2</v>
      </c>
      <c r="J113" s="11">
        <v>87</v>
      </c>
      <c r="K113" s="11">
        <v>12.335511041209285</v>
      </c>
      <c r="L113" s="11">
        <v>-6.3355110412092852</v>
      </c>
      <c r="N113" s="11">
        <v>20.595238095238095</v>
      </c>
      <c r="O113" s="11">
        <v>4</v>
      </c>
    </row>
    <row r="114" spans="3:15">
      <c r="C114" s="6">
        <v>6</v>
      </c>
      <c r="D114" s="6">
        <v>1958</v>
      </c>
      <c r="E114" s="6">
        <v>2</v>
      </c>
      <c r="F114" s="6">
        <v>1</v>
      </c>
      <c r="G114" s="6">
        <v>0</v>
      </c>
      <c r="H114" s="6">
        <v>2</v>
      </c>
      <c r="J114" s="11">
        <v>88</v>
      </c>
      <c r="K114" s="11">
        <v>9.7371975440852658</v>
      </c>
      <c r="L114" s="11">
        <v>0.26280245591473417</v>
      </c>
      <c r="N114" s="11">
        <v>20.833333333333332</v>
      </c>
      <c r="O114" s="11">
        <v>4</v>
      </c>
    </row>
    <row r="115" spans="3:15">
      <c r="C115" s="6">
        <v>10</v>
      </c>
      <c r="D115" s="6">
        <v>1995</v>
      </c>
      <c r="E115" s="6">
        <v>7</v>
      </c>
      <c r="F115" s="6">
        <v>0</v>
      </c>
      <c r="G115" s="6">
        <v>0</v>
      </c>
      <c r="H115" s="6">
        <v>2</v>
      </c>
      <c r="J115" s="11">
        <v>89</v>
      </c>
      <c r="K115" s="11">
        <v>5.8296058595711315</v>
      </c>
      <c r="L115" s="11">
        <v>-3.8296058595711315</v>
      </c>
      <c r="N115" s="11">
        <v>21.071428571428573</v>
      </c>
      <c r="O115" s="11">
        <v>4</v>
      </c>
    </row>
    <row r="116" spans="3:15">
      <c r="C116" s="6">
        <v>12</v>
      </c>
      <c r="D116" s="6">
        <v>2076</v>
      </c>
      <c r="E116" s="6">
        <v>5</v>
      </c>
      <c r="F116" s="6">
        <v>1</v>
      </c>
      <c r="G116" s="6">
        <v>0</v>
      </c>
      <c r="H116" s="6">
        <v>2</v>
      </c>
      <c r="J116" s="11">
        <v>90</v>
      </c>
      <c r="K116" s="11">
        <v>5.9998009252048252</v>
      </c>
      <c r="L116" s="11">
        <v>1.0001990747951748</v>
      </c>
      <c r="N116" s="11">
        <v>21.30952380952381</v>
      </c>
      <c r="O116" s="11">
        <v>4</v>
      </c>
    </row>
    <row r="117" spans="3:15">
      <c r="C117" s="6">
        <v>18</v>
      </c>
      <c r="D117" s="6">
        <v>2125</v>
      </c>
      <c r="E117" s="6">
        <v>6</v>
      </c>
      <c r="F117" s="6">
        <v>0</v>
      </c>
      <c r="G117" s="6">
        <v>0</v>
      </c>
      <c r="H117" s="6">
        <v>2</v>
      </c>
      <c r="J117" s="11">
        <v>91</v>
      </c>
      <c r="K117" s="11">
        <v>8.6969294805606143</v>
      </c>
      <c r="L117" s="11">
        <v>-7.6969294805606143</v>
      </c>
      <c r="N117" s="11">
        <v>21.547619047619047</v>
      </c>
      <c r="O117" s="11">
        <v>4</v>
      </c>
    </row>
    <row r="118" spans="3:15">
      <c r="C118" s="6">
        <v>14</v>
      </c>
      <c r="D118" s="6">
        <v>2156</v>
      </c>
      <c r="E118" s="6">
        <v>5</v>
      </c>
      <c r="F118" s="6">
        <v>1</v>
      </c>
      <c r="G118" s="6">
        <v>0</v>
      </c>
      <c r="H118" s="6">
        <v>2</v>
      </c>
      <c r="J118" s="11">
        <v>92</v>
      </c>
      <c r="K118" s="11">
        <v>10.925415878546803</v>
      </c>
      <c r="L118" s="11">
        <v>-0.92541587854680252</v>
      </c>
      <c r="N118" s="11">
        <v>21.785714285714285</v>
      </c>
      <c r="O118" s="11">
        <v>4</v>
      </c>
    </row>
    <row r="119" spans="3:15">
      <c r="C119" s="6">
        <v>14</v>
      </c>
      <c r="D119" s="6">
        <v>2204</v>
      </c>
      <c r="E119" s="6">
        <v>5</v>
      </c>
      <c r="F119" s="6">
        <v>0</v>
      </c>
      <c r="G119" s="6">
        <v>0</v>
      </c>
      <c r="H119" s="6">
        <v>2</v>
      </c>
      <c r="J119" s="11">
        <v>93</v>
      </c>
      <c r="K119" s="11">
        <v>8.4854331646257428</v>
      </c>
      <c r="L119" s="11">
        <v>-1.4854331646257428</v>
      </c>
      <c r="N119" s="11">
        <v>22.023809523809526</v>
      </c>
      <c r="O119" s="11">
        <v>4</v>
      </c>
    </row>
    <row r="120" spans="3:15">
      <c r="C120" s="6">
        <v>12</v>
      </c>
      <c r="D120" s="6">
        <v>2375</v>
      </c>
      <c r="E120" s="6">
        <v>4</v>
      </c>
      <c r="F120" s="6">
        <v>0</v>
      </c>
      <c r="G120" s="6">
        <v>0</v>
      </c>
      <c r="H120" s="6">
        <v>2</v>
      </c>
      <c r="J120" s="11">
        <v>94</v>
      </c>
      <c r="K120" s="11">
        <v>6.9464441866307443</v>
      </c>
      <c r="L120" s="11">
        <v>-0.94644418663074426</v>
      </c>
      <c r="N120" s="11">
        <v>22.261904761904763</v>
      </c>
      <c r="O120" s="11">
        <v>4</v>
      </c>
    </row>
    <row r="121" spans="3:15">
      <c r="C121" s="6">
        <v>16</v>
      </c>
      <c r="D121" s="6">
        <v>2409</v>
      </c>
      <c r="E121" s="6">
        <v>8</v>
      </c>
      <c r="F121" s="6">
        <v>0</v>
      </c>
      <c r="G121" s="6">
        <v>0</v>
      </c>
      <c r="H121" s="6">
        <v>2</v>
      </c>
      <c r="J121" s="11">
        <v>95</v>
      </c>
      <c r="K121" s="11">
        <v>11.253762142738456</v>
      </c>
      <c r="L121" s="11">
        <v>-4.2537621427384558</v>
      </c>
      <c r="N121" s="11">
        <v>22.5</v>
      </c>
      <c r="O121" s="11">
        <v>4</v>
      </c>
    </row>
    <row r="122" spans="3:15">
      <c r="C122" s="8">
        <v>9</v>
      </c>
      <c r="D122" s="6">
        <v>1758</v>
      </c>
      <c r="E122" s="6">
        <v>6</v>
      </c>
      <c r="F122" s="6">
        <v>1</v>
      </c>
      <c r="G122" s="6">
        <v>0</v>
      </c>
      <c r="H122" s="6">
        <v>2</v>
      </c>
      <c r="J122" s="11">
        <v>96</v>
      </c>
      <c r="K122" s="11">
        <v>11.207270636304239</v>
      </c>
      <c r="L122" s="11">
        <v>-4.2072706363042389</v>
      </c>
      <c r="N122" s="11">
        <v>22.738095238095237</v>
      </c>
      <c r="O122" s="11">
        <v>4</v>
      </c>
    </row>
    <row r="123" spans="3:15">
      <c r="C123" s="8">
        <v>14</v>
      </c>
      <c r="D123" s="6">
        <v>2349</v>
      </c>
      <c r="E123" s="6">
        <v>3</v>
      </c>
      <c r="F123" s="6">
        <v>0</v>
      </c>
      <c r="G123" s="6">
        <v>0</v>
      </c>
      <c r="H123" s="6">
        <v>2</v>
      </c>
      <c r="J123" s="11">
        <v>97</v>
      </c>
      <c r="K123" s="11">
        <v>6.9221562607752158</v>
      </c>
      <c r="L123" s="11">
        <v>6.0778437392247842</v>
      </c>
      <c r="N123" s="11">
        <v>22.976190476190474</v>
      </c>
      <c r="O123" s="11">
        <v>4</v>
      </c>
    </row>
    <row r="124" spans="3:15">
      <c r="C124" s="8">
        <v>9</v>
      </c>
      <c r="D124" s="6">
        <v>2097</v>
      </c>
      <c r="E124" s="6">
        <v>2</v>
      </c>
      <c r="F124" s="6">
        <v>0</v>
      </c>
      <c r="G124" s="6">
        <v>0</v>
      </c>
      <c r="H124" s="6">
        <v>2</v>
      </c>
      <c r="J124" s="11">
        <v>98</v>
      </c>
      <c r="K124" s="11">
        <v>8.8108737096652554</v>
      </c>
      <c r="L124" s="11">
        <v>21.189126290334745</v>
      </c>
      <c r="N124" s="11">
        <v>23.214285714285715</v>
      </c>
      <c r="O124" s="11">
        <v>4</v>
      </c>
    </row>
    <row r="125" spans="3:15">
      <c r="C125" s="8">
        <v>13</v>
      </c>
      <c r="D125" s="6">
        <v>2017</v>
      </c>
      <c r="E125" s="6">
        <v>6</v>
      </c>
      <c r="F125" s="6">
        <v>0</v>
      </c>
      <c r="G125" s="6">
        <v>0</v>
      </c>
      <c r="H125" s="6">
        <v>2</v>
      </c>
      <c r="J125" s="11">
        <v>99</v>
      </c>
      <c r="K125" s="11">
        <v>9.8567324127310645</v>
      </c>
      <c r="L125" s="11">
        <v>-2.8567324127310645</v>
      </c>
      <c r="N125" s="11">
        <v>23.452380952380953</v>
      </c>
      <c r="O125" s="11">
        <v>4</v>
      </c>
    </row>
    <row r="126" spans="3:15">
      <c r="C126" s="8">
        <v>13</v>
      </c>
      <c r="D126" s="6">
        <v>1511</v>
      </c>
      <c r="E126" s="6">
        <v>8</v>
      </c>
      <c r="F126" s="6">
        <v>0</v>
      </c>
      <c r="G126" s="6">
        <v>0</v>
      </c>
      <c r="H126" s="6">
        <v>2</v>
      </c>
      <c r="J126" s="11">
        <v>100</v>
      </c>
      <c r="K126" s="11">
        <v>12.341543278276681</v>
      </c>
      <c r="L126" s="11">
        <v>-12.341543278276681</v>
      </c>
      <c r="N126" s="11">
        <v>23.69047619047619</v>
      </c>
      <c r="O126" s="11">
        <v>5</v>
      </c>
    </row>
    <row r="127" spans="3:15">
      <c r="C127" s="8">
        <v>9</v>
      </c>
      <c r="D127" s="6">
        <v>1822</v>
      </c>
      <c r="E127" s="6">
        <v>5</v>
      </c>
      <c r="F127" s="6">
        <v>1</v>
      </c>
      <c r="G127" s="6">
        <v>0</v>
      </c>
      <c r="H127" s="6">
        <v>2</v>
      </c>
      <c r="J127" s="11">
        <v>101</v>
      </c>
      <c r="K127" s="11">
        <v>7.5549818537701743</v>
      </c>
      <c r="L127" s="11">
        <v>-4.5549818537701743</v>
      </c>
      <c r="N127" s="11">
        <v>23.928571428571427</v>
      </c>
      <c r="O127" s="11">
        <v>5</v>
      </c>
    </row>
    <row r="128" spans="3:15">
      <c r="C128" s="8">
        <v>14</v>
      </c>
      <c r="D128" s="6">
        <v>2008</v>
      </c>
      <c r="E128" s="6">
        <v>4</v>
      </c>
      <c r="F128" s="6">
        <v>1</v>
      </c>
      <c r="G128" s="6">
        <v>0</v>
      </c>
      <c r="H128" s="6">
        <v>2</v>
      </c>
      <c r="J128" s="11">
        <v>102</v>
      </c>
      <c r="K128" s="11">
        <v>6.8430806614962361</v>
      </c>
      <c r="L128" s="11">
        <v>-4.8430806614962361</v>
      </c>
      <c r="N128" s="11">
        <v>24.166666666666668</v>
      </c>
      <c r="O128" s="11">
        <v>5</v>
      </c>
    </row>
    <row r="129" spans="2:18" s="6" customFormat="1">
      <c r="B129"/>
      <c r="C129" s="8">
        <v>14</v>
      </c>
      <c r="D129" s="6">
        <v>2327</v>
      </c>
      <c r="E129" s="6">
        <v>2</v>
      </c>
      <c r="F129" s="6">
        <v>0</v>
      </c>
      <c r="G129" s="6">
        <v>0</v>
      </c>
      <c r="H129" s="6">
        <v>2</v>
      </c>
      <c r="J129" s="11">
        <v>103</v>
      </c>
      <c r="K129" s="11">
        <v>8.2407315736748661</v>
      </c>
      <c r="L129" s="11">
        <v>2.7592684263251339</v>
      </c>
      <c r="M129" s="11"/>
      <c r="N129" s="11">
        <v>24.404761904761905</v>
      </c>
      <c r="O129" s="11">
        <v>5</v>
      </c>
      <c r="P129" s="11"/>
      <c r="Q129" s="11"/>
      <c r="R129" s="11"/>
    </row>
    <row r="130" spans="2:18" s="6" customFormat="1">
      <c r="B130"/>
      <c r="C130" s="8">
        <v>5</v>
      </c>
      <c r="D130" s="6">
        <v>1144</v>
      </c>
      <c r="E130" s="6">
        <v>5</v>
      </c>
      <c r="F130" s="6">
        <v>0</v>
      </c>
      <c r="G130" s="6">
        <v>0</v>
      </c>
      <c r="H130" s="6">
        <v>2</v>
      </c>
      <c r="J130" s="11">
        <v>104</v>
      </c>
      <c r="K130" s="11">
        <v>7.4619988409017415</v>
      </c>
      <c r="L130" s="11">
        <v>13.538001159098258</v>
      </c>
      <c r="M130" s="11"/>
      <c r="N130" s="11">
        <v>24.642857142857142</v>
      </c>
      <c r="O130" s="11">
        <v>5</v>
      </c>
      <c r="P130" s="11"/>
      <c r="Q130" s="11"/>
      <c r="R130" s="11"/>
    </row>
    <row r="131" spans="2:18" s="6" customFormat="1">
      <c r="B131"/>
      <c r="C131" s="8">
        <v>10</v>
      </c>
      <c r="D131" s="6">
        <v>1303</v>
      </c>
      <c r="E131" s="6">
        <v>2</v>
      </c>
      <c r="F131" s="6">
        <v>0</v>
      </c>
      <c r="G131" s="6">
        <v>0</v>
      </c>
      <c r="H131" s="6">
        <v>2</v>
      </c>
      <c r="J131" s="11">
        <v>105</v>
      </c>
      <c r="K131" s="11">
        <v>5.9313060298959801</v>
      </c>
      <c r="L131" s="11">
        <v>-5.9313060298959801</v>
      </c>
      <c r="M131" s="11"/>
      <c r="N131" s="11">
        <v>24.88095238095238</v>
      </c>
      <c r="O131" s="11">
        <v>5</v>
      </c>
      <c r="P131" s="11"/>
      <c r="Q131" s="11"/>
      <c r="R131" s="11"/>
    </row>
    <row r="132" spans="2:18" s="6" customFormat="1">
      <c r="B132"/>
      <c r="C132" s="8">
        <v>6</v>
      </c>
      <c r="D132" s="6">
        <v>908</v>
      </c>
      <c r="E132" s="6">
        <v>4</v>
      </c>
      <c r="F132" s="6">
        <v>0</v>
      </c>
      <c r="G132" s="6">
        <v>0</v>
      </c>
      <c r="H132" s="6">
        <v>2</v>
      </c>
      <c r="J132" s="11">
        <v>106</v>
      </c>
      <c r="K132" s="11">
        <v>9.0144948490780727</v>
      </c>
      <c r="L132" s="11">
        <v>-3.0144948490780727</v>
      </c>
      <c r="M132" s="11"/>
      <c r="N132" s="11">
        <v>25.11904761904762</v>
      </c>
      <c r="O132" s="11">
        <v>5</v>
      </c>
      <c r="P132" s="11"/>
      <c r="Q132" s="11"/>
      <c r="R132" s="11"/>
    </row>
    <row r="133" spans="2:18" s="6" customFormat="1">
      <c r="B133"/>
      <c r="C133" s="8">
        <v>15</v>
      </c>
      <c r="D133" s="6">
        <v>1851</v>
      </c>
      <c r="E133" s="6">
        <v>4</v>
      </c>
      <c r="F133" s="6">
        <v>1</v>
      </c>
      <c r="G133" s="6">
        <v>0</v>
      </c>
      <c r="H133" s="6">
        <v>2</v>
      </c>
      <c r="J133" s="11">
        <v>107</v>
      </c>
      <c r="K133" s="11">
        <v>8.3418105618284741</v>
      </c>
      <c r="L133" s="11">
        <v>0.65818943817152586</v>
      </c>
      <c r="M133" s="11"/>
      <c r="N133" s="11">
        <v>25.357142857142858</v>
      </c>
      <c r="O133" s="11">
        <v>5</v>
      </c>
      <c r="P133" s="11"/>
      <c r="Q133" s="11"/>
      <c r="R133" s="11"/>
    </row>
    <row r="134" spans="2:18" s="6" customFormat="1">
      <c r="B134"/>
      <c r="C134" s="8">
        <v>13</v>
      </c>
      <c r="D134" s="6">
        <v>1589</v>
      </c>
      <c r="E134" s="6">
        <v>6</v>
      </c>
      <c r="F134" s="6">
        <v>0</v>
      </c>
      <c r="G134" s="6">
        <v>0</v>
      </c>
      <c r="H134" s="6">
        <v>2</v>
      </c>
      <c r="J134" s="11">
        <v>108</v>
      </c>
      <c r="K134" s="11">
        <v>6.6648102276364281</v>
      </c>
      <c r="L134" s="11">
        <v>-3.6648102276364281</v>
      </c>
      <c r="M134" s="11"/>
      <c r="N134" s="11">
        <v>25.595238095238095</v>
      </c>
      <c r="O134" s="11">
        <v>5</v>
      </c>
      <c r="P134" s="11"/>
      <c r="Q134" s="11"/>
      <c r="R134" s="11"/>
    </row>
    <row r="135" spans="2:18" s="6" customFormat="1">
      <c r="B135"/>
      <c r="C135" s="8">
        <v>11</v>
      </c>
      <c r="D135" s="6">
        <v>1953</v>
      </c>
      <c r="E135" s="6">
        <v>2</v>
      </c>
      <c r="F135" s="6">
        <v>1</v>
      </c>
      <c r="G135" s="6">
        <v>0</v>
      </c>
      <c r="H135" s="6">
        <v>2</v>
      </c>
      <c r="J135" s="11">
        <v>109</v>
      </c>
      <c r="K135" s="11">
        <v>8.4248340528980137</v>
      </c>
      <c r="L135" s="11">
        <v>-2.4248340528980137</v>
      </c>
      <c r="M135" s="11"/>
      <c r="N135" s="11">
        <v>25.833333333333332</v>
      </c>
      <c r="O135" s="11">
        <v>5</v>
      </c>
      <c r="P135" s="11"/>
      <c r="Q135" s="11"/>
      <c r="R135" s="11"/>
    </row>
    <row r="136" spans="2:18" s="6" customFormat="1">
      <c r="B136"/>
      <c r="C136" s="6">
        <v>8</v>
      </c>
      <c r="D136" s="6">
        <v>1526</v>
      </c>
      <c r="E136" s="6">
        <v>4</v>
      </c>
      <c r="F136" s="6">
        <v>0</v>
      </c>
      <c r="G136" s="6">
        <v>1</v>
      </c>
      <c r="H136" s="6">
        <v>2</v>
      </c>
      <c r="J136" s="11">
        <v>110</v>
      </c>
      <c r="K136" s="11">
        <v>9.04375223230352</v>
      </c>
      <c r="L136" s="11">
        <v>4.95624776769648</v>
      </c>
      <c r="M136" s="11"/>
      <c r="N136" s="11">
        <v>26.071428571428573</v>
      </c>
      <c r="O136" s="11">
        <v>5</v>
      </c>
      <c r="P136" s="11"/>
      <c r="Q136" s="11"/>
      <c r="R136" s="11"/>
    </row>
    <row r="137" spans="2:18" s="6" customFormat="1">
      <c r="B137"/>
      <c r="C137" s="6">
        <v>10</v>
      </c>
      <c r="D137" s="6">
        <v>1616</v>
      </c>
      <c r="E137" s="6">
        <v>4</v>
      </c>
      <c r="F137" s="6">
        <v>1</v>
      </c>
      <c r="G137" s="6">
        <v>1</v>
      </c>
      <c r="H137" s="6">
        <v>2</v>
      </c>
      <c r="J137" s="11">
        <v>111</v>
      </c>
      <c r="K137" s="11">
        <v>10.526711172532584</v>
      </c>
      <c r="L137" s="11">
        <v>-4.5267111725325844</v>
      </c>
      <c r="M137" s="11"/>
      <c r="N137" s="11">
        <v>26.30952380952381</v>
      </c>
      <c r="O137" s="11">
        <v>5</v>
      </c>
      <c r="P137" s="11"/>
      <c r="Q137" s="11"/>
      <c r="R137" s="11"/>
    </row>
    <row r="138" spans="2:18" s="6" customFormat="1">
      <c r="B138"/>
      <c r="C138" s="6">
        <v>13</v>
      </c>
      <c r="D138" s="6">
        <v>1756</v>
      </c>
      <c r="E138" s="6">
        <v>4</v>
      </c>
      <c r="F138" s="6">
        <v>0</v>
      </c>
      <c r="G138" s="6">
        <v>1</v>
      </c>
      <c r="H138" s="6">
        <v>2</v>
      </c>
      <c r="J138" s="11">
        <v>112</v>
      </c>
      <c r="K138" s="11">
        <v>9.8934645890704456</v>
      </c>
      <c r="L138" s="11">
        <v>1.1065354109295544</v>
      </c>
      <c r="M138" s="11"/>
      <c r="N138" s="11">
        <v>26.547619047619047</v>
      </c>
      <c r="O138" s="11">
        <v>5</v>
      </c>
      <c r="P138" s="11"/>
      <c r="Q138" s="11"/>
      <c r="R138" s="11"/>
    </row>
    <row r="139" spans="2:18" s="6" customFormat="1">
      <c r="B139"/>
      <c r="C139" s="6">
        <v>10</v>
      </c>
      <c r="D139" s="6">
        <v>1885</v>
      </c>
      <c r="E139" s="6">
        <v>6</v>
      </c>
      <c r="F139" s="6">
        <v>1</v>
      </c>
      <c r="G139" s="6">
        <v>1</v>
      </c>
      <c r="H139" s="6">
        <v>2</v>
      </c>
      <c r="J139" s="11">
        <v>113</v>
      </c>
      <c r="K139" s="11">
        <v>10.509477049323813</v>
      </c>
      <c r="L139" s="11">
        <v>-4.509477049323813</v>
      </c>
      <c r="M139" s="11"/>
      <c r="N139" s="11">
        <v>26.785714285714285</v>
      </c>
      <c r="O139" s="11">
        <v>5</v>
      </c>
      <c r="P139" s="11"/>
      <c r="Q139" s="11"/>
      <c r="R139" s="11"/>
    </row>
    <row r="140" spans="2:18" s="6" customFormat="1">
      <c r="B140"/>
      <c r="C140" s="6">
        <v>12</v>
      </c>
      <c r="D140" s="6">
        <v>1989</v>
      </c>
      <c r="E140" s="6">
        <v>3</v>
      </c>
      <c r="F140" s="6">
        <v>0</v>
      </c>
      <c r="G140" s="6">
        <v>1</v>
      </c>
      <c r="H140" s="6">
        <v>2</v>
      </c>
      <c r="J140" s="11">
        <v>114</v>
      </c>
      <c r="K140" s="11">
        <v>11.456541301216914</v>
      </c>
      <c r="L140" s="11">
        <v>-1.4565413012169142</v>
      </c>
      <c r="M140" s="11"/>
      <c r="N140" s="11">
        <v>27.023809523809522</v>
      </c>
      <c r="O140" s="11">
        <v>5</v>
      </c>
      <c r="P140" s="11"/>
      <c r="Q140" s="11"/>
      <c r="R140" s="11"/>
    </row>
    <row r="141" spans="2:18" s="6" customFormat="1">
      <c r="B141"/>
      <c r="C141" s="8">
        <v>13</v>
      </c>
      <c r="D141" s="6">
        <v>2297</v>
      </c>
      <c r="E141" s="6">
        <v>8</v>
      </c>
      <c r="F141" s="6">
        <v>0</v>
      </c>
      <c r="G141" s="6">
        <v>1</v>
      </c>
      <c r="H141" s="6">
        <v>2</v>
      </c>
      <c r="J141" s="11">
        <v>115</v>
      </c>
      <c r="K141" s="11">
        <v>11.356083495234543</v>
      </c>
      <c r="L141" s="11">
        <v>0.64391650476545692</v>
      </c>
      <c r="M141" s="11"/>
      <c r="N141" s="11">
        <v>27.261904761904763</v>
      </c>
      <c r="O141" s="11">
        <v>5</v>
      </c>
      <c r="P141" s="11"/>
      <c r="Q141" s="11"/>
      <c r="R141" s="11"/>
    </row>
    <row r="142" spans="2:18" s="6" customFormat="1">
      <c r="B142"/>
      <c r="C142" s="8">
        <v>10</v>
      </c>
      <c r="D142" s="6">
        <v>2310</v>
      </c>
      <c r="E142" s="6">
        <v>7</v>
      </c>
      <c r="F142" s="6">
        <v>1</v>
      </c>
      <c r="G142" s="6">
        <v>1</v>
      </c>
      <c r="H142" s="6">
        <v>2</v>
      </c>
      <c r="J142" s="11">
        <v>116</v>
      </c>
      <c r="K142" s="11">
        <v>11.666374262342126</v>
      </c>
      <c r="L142" s="11">
        <v>6.333625737657874</v>
      </c>
      <c r="M142" s="11"/>
      <c r="N142" s="11">
        <v>27.5</v>
      </c>
      <c r="O142" s="11">
        <v>5</v>
      </c>
      <c r="P142" s="11"/>
      <c r="Q142" s="11"/>
      <c r="R142" s="11"/>
    </row>
    <row r="143" spans="2:18" s="6" customFormat="1">
      <c r="B143"/>
      <c r="C143" s="8">
        <v>8</v>
      </c>
      <c r="D143" s="6">
        <v>973</v>
      </c>
      <c r="E143" s="6">
        <v>5</v>
      </c>
      <c r="F143" s="6">
        <v>1</v>
      </c>
      <c r="G143" s="6">
        <v>1</v>
      </c>
      <c r="H143" s="6">
        <v>2</v>
      </c>
      <c r="J143" s="11">
        <v>117</v>
      </c>
      <c r="K143" s="11">
        <v>11.588541027405624</v>
      </c>
      <c r="L143" s="11">
        <v>2.4114589725943762</v>
      </c>
      <c r="M143" s="11"/>
      <c r="N143" s="11">
        <v>27.738095238095237</v>
      </c>
      <c r="O143" s="11">
        <v>5</v>
      </c>
      <c r="P143" s="11"/>
      <c r="Q143" s="11"/>
      <c r="R143" s="11"/>
    </row>
    <row r="144" spans="2:18" s="6" customFormat="1">
      <c r="B144"/>
      <c r="C144" s="8">
        <v>15</v>
      </c>
      <c r="D144" s="6">
        <v>1991</v>
      </c>
      <c r="E144" s="6">
        <v>5</v>
      </c>
      <c r="F144" s="6">
        <v>0</v>
      </c>
      <c r="G144" s="6">
        <v>1</v>
      </c>
      <c r="H144" s="6">
        <v>2</v>
      </c>
      <c r="J144" s="11">
        <v>118</v>
      </c>
      <c r="K144" s="11">
        <v>11.728015546708273</v>
      </c>
      <c r="L144" s="11">
        <v>2.2719844532917275</v>
      </c>
      <c r="M144" s="11"/>
      <c r="N144" s="11">
        <v>27.976190476190474</v>
      </c>
      <c r="O144" s="11">
        <v>5</v>
      </c>
      <c r="P144" s="11"/>
      <c r="Q144" s="11"/>
      <c r="R144" s="11"/>
    </row>
    <row r="145" spans="2:18" s="6" customFormat="1">
      <c r="B145"/>
      <c r="C145" s="8">
        <v>7</v>
      </c>
      <c r="D145" s="6">
        <v>1701</v>
      </c>
      <c r="E145" s="6">
        <v>4</v>
      </c>
      <c r="F145" s="6">
        <v>0</v>
      </c>
      <c r="G145" s="6">
        <v>1</v>
      </c>
      <c r="H145" s="6">
        <v>2</v>
      </c>
      <c r="J145" s="11">
        <v>119</v>
      </c>
      <c r="K145" s="11">
        <v>12.056982993071168</v>
      </c>
      <c r="L145" s="11">
        <v>-5.6982993071168053E-2</v>
      </c>
      <c r="M145" s="11"/>
      <c r="N145" s="11">
        <v>28.214285714285715</v>
      </c>
      <c r="O145" s="11">
        <v>6</v>
      </c>
      <c r="P145" s="11"/>
      <c r="Q145" s="11"/>
      <c r="R145" s="11"/>
    </row>
    <row r="146" spans="2:18" s="6" customFormat="1">
      <c r="B146"/>
      <c r="C146" s="8">
        <v>12</v>
      </c>
      <c r="D146" s="6">
        <v>1909</v>
      </c>
      <c r="E146" s="6">
        <v>4</v>
      </c>
      <c r="F146" s="6">
        <v>0</v>
      </c>
      <c r="G146" s="6">
        <v>1</v>
      </c>
      <c r="H146" s="6">
        <v>2</v>
      </c>
      <c r="J146" s="11">
        <v>120</v>
      </c>
      <c r="K146" s="11">
        <v>12.827419558855055</v>
      </c>
      <c r="L146" s="11">
        <v>3.1725804411449445</v>
      </c>
      <c r="M146" s="11"/>
      <c r="N146" s="11">
        <v>28.452380952380953</v>
      </c>
      <c r="O146" s="11">
        <v>6</v>
      </c>
      <c r="P146" s="11"/>
      <c r="Q146" s="11"/>
      <c r="R146" s="11"/>
    </row>
    <row r="147" spans="2:18" s="6" customFormat="1">
      <c r="B147"/>
      <c r="C147" s="8">
        <v>6</v>
      </c>
      <c r="D147" s="8">
        <v>1363</v>
      </c>
      <c r="E147" s="8">
        <v>6</v>
      </c>
      <c r="F147" s="6">
        <v>1</v>
      </c>
      <c r="G147" s="6">
        <v>0</v>
      </c>
      <c r="H147" s="6">
        <v>2</v>
      </c>
      <c r="J147" s="11">
        <v>121</v>
      </c>
      <c r="K147" s="11">
        <v>10.599975333507288</v>
      </c>
      <c r="L147" s="11">
        <v>-1.5999753335072882</v>
      </c>
      <c r="M147" s="11"/>
      <c r="N147" s="11">
        <v>28.69047619047619</v>
      </c>
      <c r="O147" s="11">
        <v>6</v>
      </c>
      <c r="P147" s="11"/>
      <c r="Q147" s="11"/>
      <c r="R147" s="11"/>
    </row>
    <row r="148" spans="2:18" s="6" customFormat="1">
      <c r="B148"/>
      <c r="C148" s="8">
        <v>0</v>
      </c>
      <c r="D148" s="8">
        <v>1338</v>
      </c>
      <c r="E148" s="8">
        <v>0</v>
      </c>
      <c r="F148" s="6">
        <v>1</v>
      </c>
      <c r="G148" s="6">
        <v>0</v>
      </c>
      <c r="H148" s="6">
        <v>2</v>
      </c>
      <c r="J148" s="11">
        <v>122</v>
      </c>
      <c r="K148" s="11">
        <v>11.813523766462771</v>
      </c>
      <c r="L148" s="11">
        <v>2.1864762335372294</v>
      </c>
      <c r="M148" s="11"/>
      <c r="N148" s="11">
        <v>28.928571428571427</v>
      </c>
      <c r="O148" s="11">
        <v>6</v>
      </c>
      <c r="P148" s="11"/>
      <c r="Q148" s="11"/>
      <c r="R148" s="11"/>
    </row>
    <row r="149" spans="2:18" s="6" customFormat="1">
      <c r="B149"/>
      <c r="C149" s="8">
        <v>6</v>
      </c>
      <c r="D149" s="8">
        <v>2501</v>
      </c>
      <c r="E149" s="8">
        <v>8</v>
      </c>
      <c r="F149" s="6">
        <v>0</v>
      </c>
      <c r="G149" s="6">
        <v>0</v>
      </c>
      <c r="H149" s="6">
        <v>2</v>
      </c>
      <c r="J149" s="11">
        <v>123</v>
      </c>
      <c r="K149" s="11">
        <v>10.913372011471067</v>
      </c>
      <c r="L149" s="11">
        <v>-1.9133720114710666</v>
      </c>
      <c r="M149" s="11"/>
      <c r="N149" s="11">
        <v>29.166666666666668</v>
      </c>
      <c r="O149" s="11">
        <v>6</v>
      </c>
      <c r="P149" s="11"/>
      <c r="Q149" s="11"/>
      <c r="R149" s="11"/>
    </row>
    <row r="150" spans="2:18" s="6" customFormat="1">
      <c r="B150"/>
      <c r="C150" s="8">
        <v>1</v>
      </c>
      <c r="D150" s="8">
        <v>2553</v>
      </c>
      <c r="E150" s="8">
        <v>1</v>
      </c>
      <c r="F150" s="6">
        <v>1</v>
      </c>
      <c r="G150" s="6">
        <v>1</v>
      </c>
      <c r="H150" s="6">
        <v>2</v>
      </c>
      <c r="J150" s="11">
        <v>124</v>
      </c>
      <c r="K150" s="11">
        <v>11.352556593911165</v>
      </c>
      <c r="L150" s="11">
        <v>1.6474434060888345</v>
      </c>
      <c r="M150" s="11"/>
      <c r="N150" s="11">
        <v>29.404761904761905</v>
      </c>
      <c r="O150" s="11">
        <v>6</v>
      </c>
      <c r="P150" s="11"/>
      <c r="Q150" s="11"/>
      <c r="R150" s="11"/>
    </row>
    <row r="151" spans="2:18" s="6" customFormat="1">
      <c r="B151"/>
      <c r="C151" s="8">
        <v>5</v>
      </c>
      <c r="D151" s="8">
        <v>1429</v>
      </c>
      <c r="E151" s="8">
        <v>2</v>
      </c>
      <c r="F151" s="6">
        <v>1</v>
      </c>
      <c r="G151" s="6">
        <v>1</v>
      </c>
      <c r="H151" s="6">
        <v>2</v>
      </c>
      <c r="J151" s="11">
        <v>125</v>
      </c>
      <c r="K151" s="11">
        <v>10.218083760234661</v>
      </c>
      <c r="L151" s="11">
        <v>2.781916239765339</v>
      </c>
      <c r="M151" s="11"/>
      <c r="N151" s="11">
        <v>29.642857142857142</v>
      </c>
      <c r="O151" s="11">
        <v>6</v>
      </c>
      <c r="P151" s="11"/>
      <c r="Q151" s="11"/>
      <c r="R151" s="11"/>
    </row>
    <row r="152" spans="2:18" s="6" customFormat="1">
      <c r="B152"/>
      <c r="C152" s="8">
        <v>4</v>
      </c>
      <c r="D152" s="8">
        <v>1995</v>
      </c>
      <c r="E152" s="8">
        <v>5</v>
      </c>
      <c r="F152" s="6">
        <v>0</v>
      </c>
      <c r="G152" s="6">
        <v>0</v>
      </c>
      <c r="H152" s="6">
        <v>2</v>
      </c>
      <c r="J152" s="11">
        <v>126</v>
      </c>
      <c r="K152" s="11">
        <v>10.618030830591357</v>
      </c>
      <c r="L152" s="11">
        <v>-1.6180308305913567</v>
      </c>
      <c r="M152" s="11"/>
      <c r="N152" s="11">
        <v>29.88095238095238</v>
      </c>
      <c r="O152" s="11">
        <v>6</v>
      </c>
      <c r="P152" s="11"/>
      <c r="Q152" s="11"/>
      <c r="R152" s="11"/>
    </row>
    <row r="153" spans="2:18" s="6" customFormat="1">
      <c r="B153"/>
      <c r="C153" s="8">
        <v>9</v>
      </c>
      <c r="D153" s="8">
        <v>2076</v>
      </c>
      <c r="E153" s="8">
        <v>7</v>
      </c>
      <c r="F153" s="6">
        <v>0</v>
      </c>
      <c r="G153" s="6">
        <v>0</v>
      </c>
      <c r="H153" s="6">
        <v>2</v>
      </c>
      <c r="J153" s="11">
        <v>127</v>
      </c>
      <c r="K153" s="11">
        <v>10.990584064236328</v>
      </c>
      <c r="L153" s="11">
        <v>3.0094159357636716</v>
      </c>
      <c r="M153" s="11"/>
      <c r="N153" s="11">
        <v>30.11904761904762</v>
      </c>
      <c r="O153" s="11">
        <v>6</v>
      </c>
      <c r="P153" s="11"/>
      <c r="Q153" s="11"/>
      <c r="R153" s="11"/>
    </row>
    <row r="154" spans="2:18" s="6" customFormat="1">
      <c r="B154"/>
      <c r="C154" s="8">
        <v>6</v>
      </c>
      <c r="D154" s="8">
        <v>2125</v>
      </c>
      <c r="E154" s="8">
        <v>3</v>
      </c>
      <c r="F154" s="6">
        <v>0</v>
      </c>
      <c r="G154" s="6">
        <v>1</v>
      </c>
      <c r="H154" s="6">
        <v>2</v>
      </c>
      <c r="J154" s="11">
        <v>128</v>
      </c>
      <c r="K154" s="11">
        <v>11.581687416462929</v>
      </c>
      <c r="L154" s="11">
        <v>2.4183125835370713</v>
      </c>
      <c r="M154" s="11"/>
      <c r="N154" s="11">
        <v>30.357142857142858</v>
      </c>
      <c r="O154" s="11">
        <v>6</v>
      </c>
      <c r="P154" s="11"/>
      <c r="Q154" s="11"/>
      <c r="R154" s="11"/>
    </row>
    <row r="155" spans="2:18" s="6" customFormat="1">
      <c r="B155"/>
      <c r="C155" s="8">
        <v>16</v>
      </c>
      <c r="D155" s="8">
        <v>2156</v>
      </c>
      <c r="E155" s="8">
        <v>5</v>
      </c>
      <c r="F155" s="6">
        <v>1</v>
      </c>
      <c r="G155" s="6">
        <v>0</v>
      </c>
      <c r="H155" s="6">
        <v>2</v>
      </c>
      <c r="J155" s="11">
        <v>129</v>
      </c>
      <c r="K155" s="11">
        <v>8.647953245441439</v>
      </c>
      <c r="L155" s="11">
        <v>-3.647953245441439</v>
      </c>
      <c r="M155" s="11"/>
      <c r="N155" s="11">
        <v>30.595238095238095</v>
      </c>
      <c r="O155" s="11">
        <v>6</v>
      </c>
      <c r="P155" s="11"/>
      <c r="Q155" s="11"/>
      <c r="R155" s="11"/>
    </row>
    <row r="156" spans="2:18" s="6" customFormat="1">
      <c r="B156"/>
      <c r="C156" s="8">
        <v>3</v>
      </c>
      <c r="D156" s="8">
        <v>2204</v>
      </c>
      <c r="E156" s="8">
        <v>5</v>
      </c>
      <c r="F156" s="6">
        <v>0</v>
      </c>
      <c r="G156" s="6">
        <v>0</v>
      </c>
      <c r="H156" s="6">
        <v>2</v>
      </c>
      <c r="J156" s="11">
        <v>130</v>
      </c>
      <c r="K156" s="11">
        <v>8.606231004673079</v>
      </c>
      <c r="L156" s="11">
        <v>1.393768995326921</v>
      </c>
      <c r="M156" s="11"/>
      <c r="N156" s="11">
        <v>30.833333333333332</v>
      </c>
      <c r="O156" s="11">
        <v>6</v>
      </c>
      <c r="P156" s="11"/>
      <c r="Q156" s="11"/>
      <c r="R156" s="11"/>
    </row>
    <row r="157" spans="2:18" s="6" customFormat="1">
      <c r="B157"/>
      <c r="C157" s="8">
        <v>6</v>
      </c>
      <c r="D157" s="8">
        <v>2559</v>
      </c>
      <c r="E157" s="8">
        <v>0</v>
      </c>
      <c r="F157" s="6">
        <v>1</v>
      </c>
      <c r="G157" s="6">
        <v>1</v>
      </c>
      <c r="H157" s="6">
        <v>2</v>
      </c>
      <c r="J157" s="11">
        <v>131</v>
      </c>
      <c r="K157" s="11">
        <v>7.7942929968839527</v>
      </c>
      <c r="L157" s="11">
        <v>-1.7942929968839527</v>
      </c>
      <c r="M157" s="11"/>
      <c r="N157" s="11">
        <v>31.071428571428569</v>
      </c>
      <c r="O157" s="11">
        <v>6</v>
      </c>
      <c r="P157" s="11"/>
      <c r="Q157" s="11"/>
      <c r="R157" s="11"/>
    </row>
    <row r="158" spans="2:18" s="6" customFormat="1">
      <c r="B158"/>
      <c r="C158" s="8">
        <v>22</v>
      </c>
      <c r="D158" s="8">
        <v>2762</v>
      </c>
      <c r="E158" s="8">
        <v>5</v>
      </c>
      <c r="F158" s="6">
        <v>1</v>
      </c>
      <c r="G158" s="6">
        <v>1</v>
      </c>
      <c r="H158" s="6">
        <v>2</v>
      </c>
      <c r="J158" s="11">
        <v>132</v>
      </c>
      <c r="K158" s="11">
        <v>10.53438615735058</v>
      </c>
      <c r="L158" s="11">
        <v>4.4656138426494199</v>
      </c>
      <c r="M158" s="11"/>
      <c r="N158" s="11">
        <v>31.30952380952381</v>
      </c>
      <c r="O158" s="11">
        <v>6</v>
      </c>
      <c r="P158" s="11"/>
      <c r="Q158" s="11"/>
      <c r="R158" s="11"/>
    </row>
    <row r="159" spans="2:18" s="6" customFormat="1">
      <c r="B159"/>
      <c r="C159" s="8">
        <v>11</v>
      </c>
      <c r="D159" s="8">
        <v>1803</v>
      </c>
      <c r="E159" s="8">
        <v>6</v>
      </c>
      <c r="F159" s="6">
        <v>1</v>
      </c>
      <c r="G159" s="6">
        <v>1</v>
      </c>
      <c r="H159" s="6">
        <v>2</v>
      </c>
      <c r="J159" s="11">
        <v>133</v>
      </c>
      <c r="K159" s="11">
        <v>10.108908796795877</v>
      </c>
      <c r="L159" s="11">
        <v>2.8910912032041232</v>
      </c>
      <c r="M159" s="11"/>
      <c r="N159" s="11">
        <v>31.547619047619047</v>
      </c>
      <c r="O159" s="11">
        <v>6</v>
      </c>
      <c r="P159" s="11"/>
      <c r="Q159" s="11"/>
      <c r="R159" s="11"/>
    </row>
    <row r="160" spans="2:18" s="6" customFormat="1">
      <c r="B160"/>
      <c r="C160" s="8">
        <v>24</v>
      </c>
      <c r="D160" s="8">
        <v>3488</v>
      </c>
      <c r="E160" s="8">
        <v>3</v>
      </c>
      <c r="F160" s="6">
        <v>0</v>
      </c>
      <c r="G160" s="6">
        <v>1</v>
      </c>
      <c r="H160" s="6">
        <v>2</v>
      </c>
      <c r="J160" s="11">
        <v>134</v>
      </c>
      <c r="K160" s="11">
        <v>10.49494845356312</v>
      </c>
      <c r="L160" s="11">
        <v>0.50505154643687966</v>
      </c>
      <c r="M160" s="11"/>
      <c r="N160" s="11">
        <v>31.785714285714285</v>
      </c>
      <c r="O160" s="11">
        <v>6</v>
      </c>
      <c r="P160" s="11"/>
      <c r="Q160" s="11"/>
      <c r="R160" s="11"/>
    </row>
    <row r="161" spans="2:18" s="6" customFormat="1">
      <c r="B161"/>
      <c r="C161" s="8">
        <v>2</v>
      </c>
      <c r="D161" s="8">
        <v>2720</v>
      </c>
      <c r="E161" s="8">
        <v>2</v>
      </c>
      <c r="F161" s="6">
        <v>0</v>
      </c>
      <c r="G161" s="6">
        <v>0</v>
      </c>
      <c r="H161" s="6">
        <v>2</v>
      </c>
      <c r="J161" s="11">
        <v>135</v>
      </c>
      <c r="K161" s="11">
        <v>9.5900274329055613</v>
      </c>
      <c r="L161" s="11">
        <v>-1.5900274329055613</v>
      </c>
      <c r="M161" s="11"/>
      <c r="N161" s="11">
        <v>32.023809523809518</v>
      </c>
      <c r="O161" s="11">
        <v>6</v>
      </c>
      <c r="P161" s="11"/>
      <c r="Q161" s="11"/>
      <c r="R161" s="11"/>
    </row>
    <row r="162" spans="2:18" s="6" customFormat="1">
      <c r="B162"/>
      <c r="C162" s="8">
        <v>18</v>
      </c>
      <c r="D162" s="8">
        <v>1768</v>
      </c>
      <c r="E162" s="8">
        <v>7</v>
      </c>
      <c r="F162" s="6">
        <v>0</v>
      </c>
      <c r="G162" s="6">
        <v>1</v>
      </c>
      <c r="H162" s="6">
        <v>2</v>
      </c>
      <c r="J162" s="11">
        <v>136</v>
      </c>
      <c r="K162" s="11">
        <v>9.8515421565980272</v>
      </c>
      <c r="L162" s="11">
        <v>0.14845784340197277</v>
      </c>
      <c r="M162" s="11"/>
      <c r="N162" s="11">
        <v>32.261904761904759</v>
      </c>
      <c r="O162" s="11">
        <v>6</v>
      </c>
      <c r="P162" s="11"/>
      <c r="Q162" s="11"/>
      <c r="R162" s="11"/>
    </row>
    <row r="163" spans="2:18" s="6" customFormat="1">
      <c r="B163"/>
      <c r="C163" s="8">
        <v>13</v>
      </c>
      <c r="D163" s="8">
        <v>2197</v>
      </c>
      <c r="E163" s="8">
        <v>4</v>
      </c>
      <c r="F163" s="6">
        <v>0</v>
      </c>
      <c r="G163" s="6">
        <v>1</v>
      </c>
      <c r="H163" s="6">
        <v>2</v>
      </c>
      <c r="J163" s="11">
        <v>137</v>
      </c>
      <c r="K163" s="11">
        <v>10.258342837897422</v>
      </c>
      <c r="L163" s="11">
        <v>2.7416571621025785</v>
      </c>
      <c r="M163" s="11"/>
      <c r="N163" s="11">
        <v>32.5</v>
      </c>
      <c r="O163" s="11">
        <v>6</v>
      </c>
      <c r="P163" s="11"/>
      <c r="Q163" s="11"/>
      <c r="R163" s="11"/>
    </row>
    <row r="164" spans="2:18" s="6" customFormat="1">
      <c r="B164"/>
      <c r="C164" s="8">
        <v>9</v>
      </c>
      <c r="D164" s="8">
        <v>2314</v>
      </c>
      <c r="E164" s="8">
        <v>5</v>
      </c>
      <c r="F164" s="6">
        <v>0</v>
      </c>
      <c r="G164" s="6">
        <v>1</v>
      </c>
      <c r="H164" s="6">
        <v>2</v>
      </c>
      <c r="J164" s="11">
        <v>138</v>
      </c>
      <c r="K164" s="11">
        <v>10.96900166582888</v>
      </c>
      <c r="L164" s="11">
        <v>-0.96900166582888048</v>
      </c>
      <c r="M164" s="11"/>
      <c r="N164" s="11">
        <v>32.738095238095241</v>
      </c>
      <c r="O164" s="11">
        <v>6</v>
      </c>
      <c r="P164" s="11"/>
      <c r="Q164" s="11"/>
      <c r="R164" s="11"/>
    </row>
    <row r="165" spans="2:18" s="6" customFormat="1">
      <c r="B165"/>
      <c r="C165" s="8">
        <v>21</v>
      </c>
      <c r="D165" s="8">
        <v>2008</v>
      </c>
      <c r="E165" s="8">
        <v>1</v>
      </c>
      <c r="F165" s="6">
        <v>0</v>
      </c>
      <c r="G165" s="6">
        <v>1</v>
      </c>
      <c r="H165" s="6">
        <v>2</v>
      </c>
      <c r="J165" s="11">
        <v>139</v>
      </c>
      <c r="K165" s="11">
        <v>10.767464871692901</v>
      </c>
      <c r="L165" s="11">
        <v>1.2325351283070987</v>
      </c>
      <c r="M165" s="11"/>
      <c r="N165" s="11">
        <v>32.976190476190474</v>
      </c>
      <c r="O165" s="11">
        <v>6</v>
      </c>
      <c r="P165" s="11"/>
      <c r="Q165" s="11"/>
      <c r="R165" s="11"/>
    </row>
    <row r="166" spans="2:18" s="6" customFormat="1">
      <c r="B166"/>
      <c r="C166" s="8">
        <v>1</v>
      </c>
      <c r="D166" s="8">
        <v>2549</v>
      </c>
      <c r="E166" s="8">
        <v>2</v>
      </c>
      <c r="F166" s="6">
        <v>1</v>
      </c>
      <c r="G166" s="6">
        <v>1</v>
      </c>
      <c r="H166" s="6">
        <v>2</v>
      </c>
      <c r="J166" s="11">
        <v>140</v>
      </c>
      <c r="K166" s="11">
        <v>12.501979013815541</v>
      </c>
      <c r="L166" s="11">
        <v>0.49802098618445889</v>
      </c>
      <c r="M166" s="11"/>
      <c r="N166" s="11">
        <v>33.214285714285715</v>
      </c>
      <c r="O166" s="11">
        <v>6</v>
      </c>
      <c r="P166" s="11"/>
      <c r="Q166" s="11"/>
      <c r="R166" s="11"/>
    </row>
    <row r="167" spans="2:18" s="6" customFormat="1">
      <c r="B167"/>
      <c r="C167" s="8">
        <v>5</v>
      </c>
      <c r="D167" s="8">
        <v>1273</v>
      </c>
      <c r="E167" s="8">
        <v>5</v>
      </c>
      <c r="F167" s="6">
        <v>1</v>
      </c>
      <c r="G167" s="6">
        <v>1</v>
      </c>
      <c r="H167" s="6">
        <v>2</v>
      </c>
      <c r="J167" s="11">
        <v>141</v>
      </c>
      <c r="K167" s="11">
        <v>12.371842834140548</v>
      </c>
      <c r="L167" s="11">
        <v>-2.3718428341405478</v>
      </c>
      <c r="M167" s="11"/>
      <c r="N167" s="11">
        <v>33.452380952380949</v>
      </c>
      <c r="O167" s="11">
        <v>6</v>
      </c>
      <c r="P167" s="11"/>
      <c r="Q167" s="11"/>
      <c r="R167" s="11"/>
    </row>
    <row r="168" spans="2:18" s="6" customFormat="1">
      <c r="B168"/>
      <c r="C168" s="8">
        <v>6</v>
      </c>
      <c r="D168" s="8">
        <v>1582</v>
      </c>
      <c r="E168" s="8">
        <v>2</v>
      </c>
      <c r="F168" s="6">
        <v>0</v>
      </c>
      <c r="G168" s="6">
        <v>0</v>
      </c>
      <c r="H168" s="6">
        <v>2</v>
      </c>
      <c r="J168" s="11">
        <v>142</v>
      </c>
      <c r="K168" s="11">
        <v>8.1510752704257516</v>
      </c>
      <c r="L168" s="11">
        <v>-0.15107527042575164</v>
      </c>
      <c r="M168" s="11"/>
      <c r="N168" s="11">
        <v>33.69047619047619</v>
      </c>
      <c r="O168" s="11">
        <v>6</v>
      </c>
      <c r="P168" s="11"/>
      <c r="Q168" s="11"/>
      <c r="R168" s="11"/>
    </row>
    <row r="169" spans="2:18" s="6" customFormat="1">
      <c r="B169"/>
      <c r="C169" s="8">
        <v>7</v>
      </c>
      <c r="D169" s="8">
        <v>908</v>
      </c>
      <c r="E169" s="8">
        <v>0</v>
      </c>
      <c r="F169" s="6">
        <v>0</v>
      </c>
      <c r="G169" s="6">
        <v>1</v>
      </c>
      <c r="H169" s="6">
        <v>2</v>
      </c>
      <c r="J169" s="11">
        <v>143</v>
      </c>
      <c r="K169" s="11">
        <v>11.109097367302768</v>
      </c>
      <c r="L169" s="11">
        <v>3.890902632697232</v>
      </c>
      <c r="M169" s="11"/>
      <c r="N169" s="11">
        <v>33.928571428571431</v>
      </c>
      <c r="O169" s="11">
        <v>6</v>
      </c>
      <c r="P169" s="11"/>
      <c r="Q169" s="11"/>
      <c r="R169" s="11"/>
    </row>
    <row r="170" spans="2:18" s="6" customFormat="1">
      <c r="B170"/>
      <c r="C170" s="8">
        <v>15</v>
      </c>
      <c r="D170" s="8">
        <v>2182</v>
      </c>
      <c r="E170" s="8">
        <v>7</v>
      </c>
      <c r="F170" s="6">
        <v>1</v>
      </c>
      <c r="G170" s="6">
        <v>0</v>
      </c>
      <c r="H170" s="6">
        <v>2</v>
      </c>
      <c r="J170" s="11">
        <v>144</v>
      </c>
      <c r="K170" s="11">
        <v>10.098528284529804</v>
      </c>
      <c r="L170" s="11">
        <v>-3.0985282845298041</v>
      </c>
      <c r="M170" s="11"/>
      <c r="N170" s="11">
        <v>34.166666666666664</v>
      </c>
      <c r="O170" s="11">
        <v>6</v>
      </c>
      <c r="P170" s="11"/>
      <c r="Q170" s="11"/>
      <c r="R170" s="11"/>
    </row>
    <row r="171" spans="2:18" s="6" customFormat="1">
      <c r="B171"/>
      <c r="C171" s="8">
        <v>2</v>
      </c>
      <c r="D171" s="8">
        <v>1666</v>
      </c>
      <c r="E171" s="8">
        <v>6</v>
      </c>
      <c r="F171" s="6">
        <v>1</v>
      </c>
      <c r="G171" s="6">
        <v>0</v>
      </c>
      <c r="H171" s="6">
        <v>2</v>
      </c>
      <c r="J171" s="11">
        <v>145</v>
      </c>
      <c r="K171" s="11">
        <v>10.702917868174616</v>
      </c>
      <c r="L171" s="11">
        <v>1.297082131825384</v>
      </c>
      <c r="M171" s="11"/>
      <c r="N171" s="11">
        <v>34.404761904761905</v>
      </c>
      <c r="O171" s="11">
        <v>6</v>
      </c>
      <c r="P171" s="11"/>
      <c r="Q171" s="11"/>
      <c r="R171" s="11"/>
    </row>
    <row r="172" spans="2:18" s="6" customFormat="1">
      <c r="B172"/>
      <c r="C172" s="8">
        <v>7</v>
      </c>
      <c r="D172" s="8">
        <v>1924</v>
      </c>
      <c r="E172" s="8">
        <v>2</v>
      </c>
      <c r="F172" s="6">
        <v>1</v>
      </c>
      <c r="G172" s="6">
        <v>0</v>
      </c>
      <c r="H172" s="6">
        <v>2</v>
      </c>
      <c r="J172" s="11">
        <v>146</v>
      </c>
      <c r="K172" s="11">
        <v>9.4522162684125703</v>
      </c>
      <c r="L172" s="11">
        <v>-3.4522162684125703</v>
      </c>
      <c r="M172" s="11"/>
      <c r="N172" s="11">
        <v>34.642857142857139</v>
      </c>
      <c r="O172" s="11">
        <v>6</v>
      </c>
      <c r="P172" s="11"/>
      <c r="Q172" s="11"/>
      <c r="R172" s="11"/>
    </row>
    <row r="173" spans="2:18" s="6" customFormat="1">
      <c r="B173"/>
      <c r="C173" s="8">
        <v>8</v>
      </c>
      <c r="D173" s="8">
        <v>1526</v>
      </c>
      <c r="E173" s="8">
        <v>5</v>
      </c>
      <c r="F173" s="6">
        <v>0</v>
      </c>
      <c r="G173" s="6">
        <v>1</v>
      </c>
      <c r="H173" s="6">
        <v>2</v>
      </c>
      <c r="J173" s="11">
        <v>147</v>
      </c>
      <c r="K173" s="11">
        <v>8.3721101176923405</v>
      </c>
      <c r="L173" s="11">
        <v>-8.3721101176923405</v>
      </c>
      <c r="M173" s="11"/>
      <c r="N173" s="11">
        <v>34.88095238095238</v>
      </c>
      <c r="O173" s="11">
        <v>6</v>
      </c>
      <c r="P173" s="11"/>
      <c r="Q173" s="11"/>
      <c r="R173" s="11"/>
    </row>
    <row r="174" spans="2:18" s="6" customFormat="1">
      <c r="B174"/>
      <c r="C174" s="8">
        <v>10</v>
      </c>
      <c r="D174" s="8">
        <v>1290</v>
      </c>
      <c r="E174" s="8">
        <v>4</v>
      </c>
      <c r="F174" s="6">
        <v>0</v>
      </c>
      <c r="G174" s="6">
        <v>0</v>
      </c>
      <c r="H174" s="6">
        <v>2</v>
      </c>
      <c r="J174" s="11">
        <v>148</v>
      </c>
      <c r="K174" s="11">
        <v>13.094745720851799</v>
      </c>
      <c r="L174" s="11">
        <v>-7.0947457208517992</v>
      </c>
      <c r="M174" s="11"/>
      <c r="N174" s="11">
        <v>35.11904761904762</v>
      </c>
      <c r="O174" s="11">
        <v>6</v>
      </c>
      <c r="P174" s="11"/>
      <c r="Q174" s="11"/>
      <c r="R174" s="11"/>
    </row>
    <row r="175" spans="2:18" s="6" customFormat="1">
      <c r="B175"/>
      <c r="C175" s="8">
        <v>0</v>
      </c>
      <c r="D175" s="8">
        <v>2033</v>
      </c>
      <c r="E175" s="8">
        <v>1</v>
      </c>
      <c r="F175" s="6">
        <v>1</v>
      </c>
      <c r="G175" s="6">
        <v>1</v>
      </c>
      <c r="H175" s="6">
        <v>2</v>
      </c>
      <c r="J175" s="11">
        <v>149</v>
      </c>
      <c r="K175" s="11">
        <v>12.070469416193442</v>
      </c>
      <c r="L175" s="11">
        <v>-11.070469416193442</v>
      </c>
      <c r="M175" s="11"/>
      <c r="N175" s="11">
        <v>35.357142857142854</v>
      </c>
      <c r="O175" s="11">
        <v>6</v>
      </c>
      <c r="P175" s="11"/>
      <c r="Q175" s="11"/>
      <c r="R175" s="11"/>
    </row>
    <row r="176" spans="2:18" s="6" customFormat="1">
      <c r="B176"/>
      <c r="C176" s="8">
        <v>3</v>
      </c>
      <c r="D176" s="8">
        <v>1522</v>
      </c>
      <c r="E176" s="8">
        <v>6</v>
      </c>
      <c r="F176" s="6">
        <v>1</v>
      </c>
      <c r="G176" s="6">
        <v>1</v>
      </c>
      <c r="H176" s="6">
        <v>2</v>
      </c>
      <c r="J176" s="11">
        <v>150</v>
      </c>
      <c r="K176" s="11">
        <v>8.9723516178425342</v>
      </c>
      <c r="L176" s="11">
        <v>-3.9723516178425342</v>
      </c>
      <c r="M176" s="11"/>
      <c r="N176" s="11">
        <v>35.595238095238095</v>
      </c>
      <c r="O176" s="11">
        <v>7</v>
      </c>
      <c r="P176" s="11"/>
      <c r="Q176" s="11"/>
      <c r="R176" s="11"/>
    </row>
    <row r="177" spans="2:18" s="6" customFormat="1">
      <c r="B177"/>
      <c r="C177" s="8">
        <v>12</v>
      </c>
      <c r="D177" s="8">
        <v>1989</v>
      </c>
      <c r="E177" s="8">
        <v>0</v>
      </c>
      <c r="F177" s="6">
        <v>0</v>
      </c>
      <c r="G177" s="6">
        <v>0</v>
      </c>
      <c r="H177" s="6">
        <v>2</v>
      </c>
      <c r="J177" s="11">
        <v>151</v>
      </c>
      <c r="K177" s="11">
        <v>11.120720243911324</v>
      </c>
      <c r="L177" s="11">
        <v>-7.1207202439113235</v>
      </c>
      <c r="M177" s="11"/>
      <c r="N177" s="11">
        <v>35.833333333333336</v>
      </c>
      <c r="O177" s="11">
        <v>7</v>
      </c>
      <c r="P177" s="11"/>
      <c r="Q177" s="11"/>
      <c r="R177" s="11"/>
    </row>
    <row r="178" spans="2:18" s="6" customFormat="1">
      <c r="B178"/>
      <c r="C178" s="8">
        <v>13</v>
      </c>
      <c r="D178" s="8">
        <v>2570</v>
      </c>
      <c r="E178" s="8">
        <v>5</v>
      </c>
      <c r="F178" s="6">
        <v>1</v>
      </c>
      <c r="G178" s="6">
        <v>1</v>
      </c>
      <c r="H178" s="6">
        <v>2</v>
      </c>
      <c r="J178" s="11">
        <v>152</v>
      </c>
      <c r="K178" s="11">
        <v>11.691904552540134</v>
      </c>
      <c r="L178" s="11">
        <v>-2.6919045525401337</v>
      </c>
      <c r="M178" s="11"/>
      <c r="N178" s="11">
        <v>36.071428571428569</v>
      </c>
      <c r="O178" s="11">
        <v>7</v>
      </c>
      <c r="P178" s="11"/>
      <c r="Q178" s="11"/>
      <c r="R178" s="11"/>
    </row>
    <row r="179" spans="2:18" s="6" customFormat="1">
      <c r="B179"/>
      <c r="C179" s="8">
        <v>17</v>
      </c>
      <c r="D179" s="8">
        <v>2889</v>
      </c>
      <c r="E179" s="8">
        <v>1</v>
      </c>
      <c r="F179" s="6">
        <v>0</v>
      </c>
      <c r="G179" s="6">
        <v>1</v>
      </c>
      <c r="H179" s="6">
        <v>2</v>
      </c>
      <c r="J179" s="11">
        <v>153</v>
      </c>
      <c r="K179" s="11">
        <v>11.162642676383742</v>
      </c>
      <c r="L179" s="11">
        <v>-5.1626426763837419</v>
      </c>
      <c r="M179" s="11"/>
      <c r="N179" s="11">
        <v>36.30952380952381</v>
      </c>
      <c r="O179" s="11">
        <v>7</v>
      </c>
      <c r="P179" s="11"/>
      <c r="Q179" s="11"/>
      <c r="R179" s="11"/>
    </row>
    <row r="180" spans="2:18" s="6" customFormat="1">
      <c r="B180"/>
      <c r="C180" s="8">
        <v>8</v>
      </c>
      <c r="D180" s="8">
        <v>1409</v>
      </c>
      <c r="E180" s="8">
        <v>0</v>
      </c>
      <c r="F180" s="6">
        <v>0</v>
      </c>
      <c r="G180" s="6">
        <v>0</v>
      </c>
      <c r="H180" s="6">
        <v>2</v>
      </c>
      <c r="J180" s="11">
        <v>154</v>
      </c>
      <c r="K180" s="11">
        <v>11.588541027405624</v>
      </c>
      <c r="L180" s="11">
        <v>4.4114589725943762</v>
      </c>
      <c r="M180" s="11"/>
      <c r="N180" s="11">
        <v>36.547619047619044</v>
      </c>
      <c r="O180" s="11">
        <v>7</v>
      </c>
      <c r="P180" s="11"/>
      <c r="Q180" s="11"/>
      <c r="R180" s="11"/>
    </row>
    <row r="181" spans="2:18" s="6" customFormat="1">
      <c r="B181"/>
      <c r="C181" s="8">
        <v>13</v>
      </c>
      <c r="D181" s="8">
        <v>1991</v>
      </c>
      <c r="E181" s="8">
        <v>0</v>
      </c>
      <c r="F181" s="6">
        <v>1</v>
      </c>
      <c r="G181" s="6">
        <v>1</v>
      </c>
      <c r="H181" s="6">
        <v>2</v>
      </c>
      <c r="J181" s="11">
        <v>155</v>
      </c>
      <c r="K181" s="11">
        <v>11.728015546708273</v>
      </c>
      <c r="L181" s="11">
        <v>-8.7280155467082725</v>
      </c>
      <c r="M181" s="11"/>
      <c r="N181" s="11">
        <v>36.785714285714285</v>
      </c>
      <c r="O181" s="11">
        <v>7</v>
      </c>
      <c r="P181" s="11"/>
      <c r="Q181" s="11"/>
      <c r="R181" s="11"/>
    </row>
    <row r="182" spans="2:18" s="6" customFormat="1">
      <c r="B182"/>
      <c r="C182" s="8">
        <v>1</v>
      </c>
      <c r="D182" s="8">
        <v>1701</v>
      </c>
      <c r="E182" s="8">
        <v>4</v>
      </c>
      <c r="F182" s="6">
        <v>0</v>
      </c>
      <c r="G182" s="6">
        <v>0</v>
      </c>
      <c r="H182" s="6">
        <v>2</v>
      </c>
      <c r="J182" s="11">
        <v>156</v>
      </c>
      <c r="K182" s="11">
        <v>11.919993202453476</v>
      </c>
      <c r="L182" s="11">
        <v>-5.919993202453476</v>
      </c>
      <c r="M182" s="11"/>
      <c r="N182" s="11">
        <v>37.023809523809526</v>
      </c>
      <c r="O182" s="11">
        <v>7</v>
      </c>
      <c r="P182" s="11"/>
      <c r="Q182" s="11"/>
      <c r="R182" s="11"/>
    </row>
    <row r="183" spans="2:18" s="6" customFormat="1">
      <c r="B183"/>
      <c r="C183" s="8">
        <v>2</v>
      </c>
      <c r="D183" s="8">
        <v>1740</v>
      </c>
      <c r="E183" s="8">
        <v>0</v>
      </c>
      <c r="F183" s="6">
        <v>1</v>
      </c>
      <c r="G183" s="6">
        <v>0</v>
      </c>
      <c r="H183" s="6">
        <v>2</v>
      </c>
      <c r="J183" s="11">
        <v>157</v>
      </c>
      <c r="K183" s="11">
        <v>13.349406833601568</v>
      </c>
      <c r="L183" s="11">
        <v>8.6505931663984317</v>
      </c>
      <c r="M183" s="11"/>
      <c r="N183" s="11">
        <v>37.261904761904759</v>
      </c>
      <c r="O183" s="11">
        <v>7</v>
      </c>
      <c r="P183" s="11"/>
      <c r="Q183" s="11"/>
      <c r="R183" s="11"/>
    </row>
    <row r="184" spans="2:18" s="6" customFormat="1">
      <c r="B184"/>
      <c r="C184" s="8">
        <v>10</v>
      </c>
      <c r="D184" s="8">
        <v>1298</v>
      </c>
      <c r="E184" s="8">
        <v>4</v>
      </c>
      <c r="F184" s="6">
        <v>0</v>
      </c>
      <c r="G184" s="6">
        <v>0</v>
      </c>
      <c r="H184" s="6">
        <v>2</v>
      </c>
      <c r="J184" s="11">
        <v>158</v>
      </c>
      <c r="K184" s="11">
        <v>10.73073269535352</v>
      </c>
      <c r="L184" s="11">
        <v>0.26926730464647974</v>
      </c>
      <c r="M184" s="11"/>
      <c r="N184" s="11">
        <v>37.5</v>
      </c>
      <c r="O184" s="11">
        <v>7</v>
      </c>
      <c r="P184" s="11"/>
      <c r="Q184" s="11"/>
      <c r="R184" s="11"/>
    </row>
    <row r="185" spans="2:18" s="6" customFormat="1">
      <c r="B185"/>
      <c r="C185" s="8">
        <v>0</v>
      </c>
      <c r="D185" s="8">
        <v>1694</v>
      </c>
      <c r="E185" s="8">
        <v>0</v>
      </c>
      <c r="F185" s="6">
        <v>1</v>
      </c>
      <c r="G185" s="6">
        <v>0</v>
      </c>
      <c r="H185" s="6">
        <v>2</v>
      </c>
      <c r="J185" s="11">
        <v>159</v>
      </c>
      <c r="K185" s="11">
        <v>15.123137880748548</v>
      </c>
      <c r="L185" s="11">
        <v>8.8768621192514523</v>
      </c>
      <c r="M185" s="11"/>
      <c r="N185" s="11">
        <v>37.738095238095241</v>
      </c>
      <c r="O185" s="11">
        <v>7</v>
      </c>
      <c r="P185" s="11"/>
      <c r="Q185" s="11"/>
      <c r="R185" s="11"/>
    </row>
    <row r="186" spans="2:18" s="6" customFormat="1">
      <c r="B186"/>
      <c r="C186" s="8">
        <v>5</v>
      </c>
      <c r="D186" s="8">
        <v>2649</v>
      </c>
      <c r="E186" s="8">
        <v>11</v>
      </c>
      <c r="F186" s="6">
        <v>0</v>
      </c>
      <c r="G186" s="6">
        <v>1</v>
      </c>
      <c r="H186" s="6">
        <v>2</v>
      </c>
      <c r="J186" s="11">
        <v>160</v>
      </c>
      <c r="K186" s="11">
        <v>12.723635043253369</v>
      </c>
      <c r="L186" s="11">
        <v>-10.723635043253369</v>
      </c>
      <c r="M186" s="11"/>
      <c r="N186" s="11">
        <v>37.976190476190474</v>
      </c>
      <c r="O186" s="11">
        <v>7</v>
      </c>
      <c r="P186" s="11"/>
      <c r="Q186" s="11"/>
      <c r="R186" s="11"/>
    </row>
    <row r="187" spans="2:18" s="6" customFormat="1">
      <c r="B187"/>
      <c r="C187" s="8">
        <v>1</v>
      </c>
      <c r="D187" s="8">
        <v>2553</v>
      </c>
      <c r="E187" s="8">
        <v>0</v>
      </c>
      <c r="F187" s="6">
        <v>1</v>
      </c>
      <c r="G187" s="6">
        <v>0</v>
      </c>
      <c r="H187" s="6">
        <v>2</v>
      </c>
      <c r="J187" s="11">
        <v>161</v>
      </c>
      <c r="K187" s="11">
        <v>10.796943053681469</v>
      </c>
      <c r="L187" s="11">
        <v>7.2030569463185312</v>
      </c>
      <c r="M187" s="11"/>
      <c r="N187" s="11">
        <v>38.214285714285715</v>
      </c>
      <c r="O187" s="11">
        <v>7</v>
      </c>
      <c r="P187" s="11"/>
      <c r="Q187" s="11"/>
      <c r="R187" s="11"/>
    </row>
    <row r="188" spans="2:18" s="6" customFormat="1">
      <c r="B188"/>
      <c r="C188" s="8">
        <v>4</v>
      </c>
      <c r="D188" s="8">
        <v>1429</v>
      </c>
      <c r="E188" s="8">
        <v>2</v>
      </c>
      <c r="F188" s="6">
        <v>0</v>
      </c>
      <c r="G188" s="6">
        <v>0</v>
      </c>
      <c r="H188" s="6">
        <v>2</v>
      </c>
      <c r="J188" s="11">
        <v>162</v>
      </c>
      <c r="K188" s="11">
        <v>11.53976498399051</v>
      </c>
      <c r="L188" s="11">
        <v>1.4602350160094897</v>
      </c>
      <c r="M188" s="11"/>
      <c r="N188" s="11">
        <v>38.452380952380949</v>
      </c>
      <c r="O188" s="11">
        <v>7</v>
      </c>
      <c r="P188" s="11"/>
      <c r="Q188" s="11"/>
      <c r="R188" s="11"/>
    </row>
    <row r="189" spans="2:18" s="6" customFormat="1">
      <c r="B189"/>
      <c r="C189" s="8">
        <v>0</v>
      </c>
      <c r="D189" s="8">
        <v>1995</v>
      </c>
      <c r="E189" s="8">
        <v>8</v>
      </c>
      <c r="F189" s="6">
        <v>1</v>
      </c>
      <c r="G189" s="6">
        <v>1</v>
      </c>
      <c r="H189" s="6">
        <v>2</v>
      </c>
      <c r="J189" s="11">
        <v>163</v>
      </c>
      <c r="K189" s="11">
        <v>12.047644653443511</v>
      </c>
      <c r="L189" s="11">
        <v>-3.0476446534435109</v>
      </c>
      <c r="M189" s="11"/>
      <c r="N189" s="11">
        <v>38.69047619047619</v>
      </c>
      <c r="O189" s="11">
        <v>7</v>
      </c>
      <c r="P189" s="11"/>
      <c r="Q189" s="11"/>
      <c r="R189" s="11"/>
    </row>
    <row r="190" spans="2:18" s="6" customFormat="1">
      <c r="B190"/>
      <c r="C190" s="8">
        <v>3</v>
      </c>
      <c r="D190" s="8">
        <v>2149</v>
      </c>
      <c r="E190" s="8">
        <v>6</v>
      </c>
      <c r="F190" s="6">
        <v>0</v>
      </c>
      <c r="G190" s="6">
        <v>1</v>
      </c>
      <c r="H190" s="6">
        <v>2</v>
      </c>
      <c r="J190" s="11">
        <v>164</v>
      </c>
      <c r="K190" s="11">
        <v>10.486852478277944</v>
      </c>
      <c r="L190" s="11">
        <v>10.513147521722056</v>
      </c>
      <c r="M190" s="11"/>
      <c r="N190" s="11">
        <v>38.928571428571431</v>
      </c>
      <c r="O190" s="11">
        <v>7</v>
      </c>
      <c r="P190" s="11"/>
      <c r="Q190" s="11"/>
      <c r="R190" s="11"/>
    </row>
    <row r="191" spans="2:18" s="6" customFormat="1">
      <c r="B191"/>
      <c r="C191" s="8">
        <v>8</v>
      </c>
      <c r="D191" s="8">
        <v>2125</v>
      </c>
      <c r="E191" s="8">
        <v>3</v>
      </c>
      <c r="F191" s="6">
        <v>1</v>
      </c>
      <c r="G191" s="6">
        <v>0</v>
      </c>
      <c r="H191" s="6">
        <v>2</v>
      </c>
      <c r="J191" s="11">
        <v>165</v>
      </c>
      <c r="K191" s="11">
        <v>12.22675706823768</v>
      </c>
      <c r="L191" s="11">
        <v>-11.22675706823768</v>
      </c>
      <c r="M191" s="11"/>
      <c r="N191" s="11">
        <v>39.166666666666664</v>
      </c>
      <c r="O191" s="11">
        <v>7</v>
      </c>
      <c r="P191" s="11"/>
      <c r="Q191" s="11"/>
      <c r="R191" s="11"/>
    </row>
    <row r="192" spans="2:18" s="6" customFormat="1">
      <c r="B192"/>
      <c r="C192" s="8">
        <v>18</v>
      </c>
      <c r="D192" s="8">
        <v>2507</v>
      </c>
      <c r="E192" s="8">
        <v>5</v>
      </c>
      <c r="F192" s="6">
        <v>1</v>
      </c>
      <c r="G192" s="6">
        <v>1</v>
      </c>
      <c r="H192" s="6">
        <v>2</v>
      </c>
      <c r="J192" s="11">
        <v>166</v>
      </c>
      <c r="K192" s="11">
        <v>9.022791016067309</v>
      </c>
      <c r="L192" s="11">
        <v>-4.022791016067309</v>
      </c>
      <c r="M192" s="11"/>
      <c r="N192" s="11">
        <v>39.404761904761905</v>
      </c>
      <c r="O192" s="11">
        <v>7</v>
      </c>
      <c r="P192" s="11"/>
      <c r="Q192" s="11"/>
      <c r="R192" s="11"/>
    </row>
    <row r="193" spans="2:18" s="6" customFormat="1">
      <c r="B193"/>
      <c r="C193" s="8">
        <v>3</v>
      </c>
      <c r="D193" s="8">
        <v>3237</v>
      </c>
      <c r="E193" s="8">
        <v>5</v>
      </c>
      <c r="F193" s="6">
        <v>1</v>
      </c>
      <c r="G193" s="6">
        <v>1</v>
      </c>
      <c r="H193" s="6">
        <v>2</v>
      </c>
      <c r="J193" s="11">
        <v>167</v>
      </c>
      <c r="K193" s="11">
        <v>9.4169266481197287</v>
      </c>
      <c r="L193" s="11">
        <v>-3.4169266481197287</v>
      </c>
      <c r="M193" s="11"/>
      <c r="N193" s="11">
        <v>39.642857142857139</v>
      </c>
      <c r="O193" s="11">
        <v>7</v>
      </c>
      <c r="P193" s="11"/>
      <c r="Q193" s="11"/>
      <c r="R193" s="11"/>
    </row>
    <row r="194" spans="2:18" s="6" customFormat="1">
      <c r="B194"/>
      <c r="C194" s="8">
        <v>11</v>
      </c>
      <c r="D194" s="8">
        <v>1411</v>
      </c>
      <c r="E194" s="8">
        <v>0</v>
      </c>
      <c r="F194" s="6">
        <v>0</v>
      </c>
      <c r="G194" s="6">
        <v>0</v>
      </c>
      <c r="H194" s="6">
        <v>2</v>
      </c>
      <c r="J194" s="11">
        <v>168</v>
      </c>
      <c r="K194" s="11">
        <v>7.1226508822727741</v>
      </c>
      <c r="L194" s="11">
        <v>-0.1226508822727741</v>
      </c>
      <c r="M194" s="11"/>
      <c r="N194" s="11">
        <v>39.88095238095238</v>
      </c>
      <c r="O194" s="11">
        <v>7</v>
      </c>
      <c r="P194" s="11"/>
      <c r="Q194" s="11"/>
      <c r="R194" s="11"/>
    </row>
    <row r="195" spans="2:18" s="6" customFormat="1">
      <c r="B195"/>
      <c r="C195" s="8">
        <v>10</v>
      </c>
      <c r="D195" s="8">
        <v>1603</v>
      </c>
      <c r="E195" s="8">
        <v>5</v>
      </c>
      <c r="F195" s="6">
        <v>1</v>
      </c>
      <c r="G195" s="6">
        <v>1</v>
      </c>
      <c r="H195" s="6">
        <v>2</v>
      </c>
      <c r="J195" s="11">
        <v>169</v>
      </c>
      <c r="K195" s="11">
        <v>11.999910782666817</v>
      </c>
      <c r="L195" s="11">
        <v>3.0000892173331835</v>
      </c>
      <c r="M195" s="11"/>
      <c r="N195" s="11">
        <v>40.11904761904762</v>
      </c>
      <c r="O195" s="11">
        <v>7</v>
      </c>
      <c r="P195" s="11"/>
      <c r="Q195" s="11"/>
      <c r="R195" s="11"/>
    </row>
    <row r="196" spans="2:18" s="6" customFormat="1">
      <c r="B196"/>
      <c r="C196" s="8">
        <v>12</v>
      </c>
      <c r="D196" s="8">
        <v>2690</v>
      </c>
      <c r="E196" s="8">
        <v>6</v>
      </c>
      <c r="F196" s="6">
        <v>1</v>
      </c>
      <c r="G196" s="6">
        <v>1</v>
      </c>
      <c r="H196" s="6">
        <v>2</v>
      </c>
      <c r="J196" s="11">
        <v>170</v>
      </c>
      <c r="K196" s="11">
        <v>10.332649171510543</v>
      </c>
      <c r="L196" s="11">
        <v>-8.3326491715105426</v>
      </c>
      <c r="M196" s="11"/>
      <c r="N196" s="11">
        <v>40.357142857142854</v>
      </c>
      <c r="O196" s="11">
        <v>7</v>
      </c>
      <c r="P196" s="11"/>
      <c r="Q196" s="11"/>
      <c r="R196" s="11"/>
    </row>
    <row r="197" spans="2:18" s="6" customFormat="1">
      <c r="B197"/>
      <c r="C197" s="8">
        <v>6</v>
      </c>
      <c r="D197" s="8">
        <v>4926</v>
      </c>
      <c r="E197" s="8">
        <v>3</v>
      </c>
      <c r="F197" s="6">
        <v>0</v>
      </c>
      <c r="G197" s="6">
        <v>1</v>
      </c>
      <c r="H197" s="6">
        <v>2</v>
      </c>
      <c r="J197" s="11">
        <v>171</v>
      </c>
      <c r="K197" s="11">
        <v>10.410682598151103</v>
      </c>
      <c r="L197" s="11">
        <v>-3.4106825981511033</v>
      </c>
      <c r="M197" s="11"/>
      <c r="N197" s="11">
        <v>40.595238095238095</v>
      </c>
      <c r="O197" s="11">
        <v>7</v>
      </c>
      <c r="P197" s="11"/>
      <c r="Q197" s="11"/>
      <c r="R197" s="11"/>
    </row>
    <row r="198" spans="2:18" s="6" customFormat="1">
      <c r="B198"/>
      <c r="C198" s="8">
        <v>0</v>
      </c>
      <c r="D198" s="8">
        <v>3265</v>
      </c>
      <c r="E198" s="8">
        <v>2</v>
      </c>
      <c r="F198" s="6">
        <v>0</v>
      </c>
      <c r="G198" s="6">
        <v>1</v>
      </c>
      <c r="H198" s="6">
        <v>2</v>
      </c>
      <c r="J198" s="11">
        <v>172</v>
      </c>
      <c r="K198" s="11">
        <v>9.7579379615583548</v>
      </c>
      <c r="L198" s="11">
        <v>-1.7579379615583548</v>
      </c>
      <c r="M198" s="11"/>
      <c r="N198" s="11">
        <v>40.833333333333336</v>
      </c>
      <c r="O198" s="11">
        <v>7</v>
      </c>
      <c r="P198" s="11"/>
      <c r="Q198" s="11"/>
      <c r="R198" s="11"/>
    </row>
    <row r="199" spans="2:18" s="6" customFormat="1">
      <c r="B199"/>
      <c r="C199" s="8">
        <v>12</v>
      </c>
      <c r="D199" s="8">
        <v>1768</v>
      </c>
      <c r="E199" s="8">
        <v>5</v>
      </c>
      <c r="F199" s="6">
        <v>1</v>
      </c>
      <c r="G199" s="6">
        <v>1</v>
      </c>
      <c r="H199" s="6">
        <v>2</v>
      </c>
      <c r="J199" s="11">
        <v>173</v>
      </c>
      <c r="K199" s="11">
        <v>8.9042777130008695</v>
      </c>
      <c r="L199" s="11">
        <v>1.0957222869991305</v>
      </c>
      <c r="M199" s="11"/>
      <c r="N199" s="11">
        <v>41.071428571428569</v>
      </c>
      <c r="O199" s="11">
        <v>7</v>
      </c>
      <c r="P199" s="11"/>
      <c r="Q199" s="11"/>
      <c r="R199" s="11"/>
    </row>
    <row r="200" spans="2:18" s="6" customFormat="1">
      <c r="B200"/>
      <c r="C200" s="8">
        <v>21</v>
      </c>
      <c r="D200" s="8">
        <v>2933</v>
      </c>
      <c r="E200" s="8">
        <v>1</v>
      </c>
      <c r="F200" s="6">
        <v>1</v>
      </c>
      <c r="G200" s="6">
        <v>1</v>
      </c>
      <c r="H200" s="6">
        <v>2</v>
      </c>
      <c r="J200" s="11">
        <v>174</v>
      </c>
      <c r="K200" s="11">
        <v>10.559495457081409</v>
      </c>
      <c r="L200" s="11">
        <v>-10.559495457081409</v>
      </c>
      <c r="M200" s="11"/>
      <c r="N200" s="11">
        <v>41.30952380952381</v>
      </c>
      <c r="O200" s="11">
        <v>7</v>
      </c>
      <c r="P200" s="11"/>
      <c r="Q200" s="11"/>
      <c r="R200" s="11"/>
    </row>
    <row r="201" spans="2:18" s="6" customFormat="1">
      <c r="B201"/>
      <c r="C201" s="8">
        <v>9</v>
      </c>
      <c r="D201" s="8">
        <v>3119</v>
      </c>
      <c r="E201" s="8">
        <v>5</v>
      </c>
      <c r="F201" s="6">
        <v>1</v>
      </c>
      <c r="G201" s="6">
        <v>1</v>
      </c>
      <c r="H201" s="6">
        <v>2</v>
      </c>
      <c r="J201" s="11">
        <v>175</v>
      </c>
      <c r="K201" s="11">
        <v>9.9142256136025964</v>
      </c>
      <c r="L201" s="11">
        <v>-6.9142256136025964</v>
      </c>
      <c r="M201" s="11"/>
      <c r="N201" s="11">
        <v>41.547619047619044</v>
      </c>
      <c r="O201" s="11">
        <v>8</v>
      </c>
      <c r="P201" s="11"/>
      <c r="Q201" s="11"/>
      <c r="R201" s="11"/>
    </row>
    <row r="202" spans="2:18" s="6" customFormat="1">
      <c r="B202"/>
      <c r="C202" s="8">
        <v>21</v>
      </c>
      <c r="D202" s="8">
        <v>2958</v>
      </c>
      <c r="E202" s="8">
        <v>1</v>
      </c>
      <c r="F202" s="6">
        <v>1</v>
      </c>
      <c r="G202" s="6">
        <v>1</v>
      </c>
      <c r="H202" s="6">
        <v>2</v>
      </c>
      <c r="J202" s="11">
        <v>176</v>
      </c>
      <c r="K202" s="11">
        <v>10.263733285734517</v>
      </c>
      <c r="L202" s="11">
        <v>1.7362667142654828</v>
      </c>
      <c r="M202" s="11"/>
      <c r="N202" s="11">
        <v>41.785714285714285</v>
      </c>
      <c r="O202" s="11">
        <v>8</v>
      </c>
      <c r="P202" s="11"/>
      <c r="Q202" s="11"/>
      <c r="R202" s="11"/>
    </row>
    <row r="203" spans="2:18" s="6" customFormat="1">
      <c r="B203"/>
      <c r="C203" s="8">
        <v>1</v>
      </c>
      <c r="D203" s="8">
        <v>2549</v>
      </c>
      <c r="E203" s="8">
        <v>2</v>
      </c>
      <c r="F203" s="6">
        <v>0</v>
      </c>
      <c r="G203" s="6">
        <v>0</v>
      </c>
      <c r="H203" s="6">
        <v>2</v>
      </c>
      <c r="J203" s="11">
        <v>177</v>
      </c>
      <c r="K203" s="11">
        <v>12.791508756390973</v>
      </c>
      <c r="L203" s="11">
        <v>0.20849124360902671</v>
      </c>
      <c r="M203" s="11"/>
      <c r="N203" s="11">
        <v>42.023809523809526</v>
      </c>
      <c r="O203" s="11">
        <v>8</v>
      </c>
      <c r="P203" s="11"/>
      <c r="Q203" s="11"/>
      <c r="R203" s="11"/>
    </row>
    <row r="204" spans="2:18" s="6" customFormat="1">
      <c r="B204"/>
      <c r="C204" s="8">
        <v>5</v>
      </c>
      <c r="D204" s="8">
        <v>1273</v>
      </c>
      <c r="E204" s="8">
        <v>1</v>
      </c>
      <c r="F204" s="6">
        <v>0</v>
      </c>
      <c r="G204" s="6">
        <v>0</v>
      </c>
      <c r="H204" s="6">
        <v>2</v>
      </c>
      <c r="J204" s="11">
        <v>178</v>
      </c>
      <c r="K204" s="11">
        <v>13.046791051311983</v>
      </c>
      <c r="L204" s="11">
        <v>3.9532089486880171</v>
      </c>
      <c r="M204" s="11"/>
      <c r="N204" s="11">
        <v>42.261904761904759</v>
      </c>
      <c r="O204" s="11">
        <v>8</v>
      </c>
      <c r="P204" s="11"/>
      <c r="Q204" s="11"/>
      <c r="R204" s="11"/>
    </row>
    <row r="205" spans="2:18" s="6" customFormat="1">
      <c r="B205"/>
      <c r="C205" s="8">
        <v>11</v>
      </c>
      <c r="D205" s="8">
        <v>1582</v>
      </c>
      <c r="E205" s="8">
        <v>2</v>
      </c>
      <c r="F205" s="6">
        <v>0</v>
      </c>
      <c r="G205" s="6">
        <v>1</v>
      </c>
      <c r="H205" s="6">
        <v>2</v>
      </c>
      <c r="J205" s="11">
        <v>179</v>
      </c>
      <c r="K205" s="11">
        <v>8.5784161774941747</v>
      </c>
      <c r="L205" s="11">
        <v>-0.57841617749417473</v>
      </c>
      <c r="M205" s="11"/>
      <c r="N205" s="11">
        <v>42.5</v>
      </c>
      <c r="O205" s="11">
        <v>8</v>
      </c>
      <c r="P205" s="11"/>
      <c r="Q205" s="11"/>
      <c r="R205" s="11"/>
    </row>
    <row r="206" spans="2:18" s="6" customFormat="1">
      <c r="B206"/>
      <c r="C206" s="8">
        <v>7</v>
      </c>
      <c r="D206" s="8">
        <v>908</v>
      </c>
      <c r="E206" s="8">
        <v>0</v>
      </c>
      <c r="F206" s="6">
        <v>1</v>
      </c>
      <c r="G206" s="6">
        <v>0</v>
      </c>
      <c r="H206" s="6">
        <v>2</v>
      </c>
      <c r="J206" s="11">
        <v>180</v>
      </c>
      <c r="K206" s="11">
        <v>10.269544724038795</v>
      </c>
      <c r="L206" s="11">
        <v>2.7304552759612051</v>
      </c>
      <c r="M206" s="11"/>
      <c r="N206" s="11">
        <v>42.738095238095234</v>
      </c>
      <c r="O206" s="11">
        <v>8</v>
      </c>
      <c r="P206" s="11"/>
      <c r="Q206" s="11"/>
      <c r="R206" s="11"/>
    </row>
    <row r="207" spans="2:18" s="6" customFormat="1">
      <c r="B207"/>
      <c r="C207" s="8">
        <v>15</v>
      </c>
      <c r="D207" s="8">
        <v>2504</v>
      </c>
      <c r="E207" s="8">
        <v>7</v>
      </c>
      <c r="F207" s="6">
        <v>0</v>
      </c>
      <c r="G207" s="6">
        <v>0</v>
      </c>
      <c r="H207" s="6">
        <v>2</v>
      </c>
      <c r="J207" s="11">
        <v>181</v>
      </c>
      <c r="K207" s="11">
        <v>10.098528284529804</v>
      </c>
      <c r="L207" s="11">
        <v>-9.0985282845298041</v>
      </c>
      <c r="M207" s="11"/>
      <c r="N207" s="11">
        <v>42.976190476190474</v>
      </c>
      <c r="O207" s="11">
        <v>8</v>
      </c>
      <c r="P207" s="11"/>
      <c r="Q207" s="11"/>
      <c r="R207" s="11"/>
    </row>
    <row r="208" spans="2:18" s="6" customFormat="1">
      <c r="B208"/>
      <c r="C208" s="8">
        <v>1</v>
      </c>
      <c r="D208" s="8">
        <v>1693</v>
      </c>
      <c r="E208" s="8">
        <v>2</v>
      </c>
      <c r="F208" s="6">
        <v>0</v>
      </c>
      <c r="G208" s="6">
        <v>1</v>
      </c>
      <c r="H208" s="6">
        <v>2</v>
      </c>
      <c r="J208" s="11">
        <v>182</v>
      </c>
      <c r="K208" s="11">
        <v>9.5402092168520269</v>
      </c>
      <c r="L208" s="11">
        <v>-7.5402092168520269</v>
      </c>
      <c r="M208" s="11"/>
      <c r="N208" s="11">
        <v>43.214285714285715</v>
      </c>
      <c r="O208" s="11">
        <v>8</v>
      </c>
      <c r="P208" s="11"/>
      <c r="Q208" s="11"/>
      <c r="R208" s="11"/>
    </row>
    <row r="209" spans="2:18" s="6" customFormat="1">
      <c r="B209"/>
      <c r="C209" s="8">
        <v>7</v>
      </c>
      <c r="D209" s="8">
        <v>1662</v>
      </c>
      <c r="E209" s="8">
        <v>1</v>
      </c>
      <c r="F209" s="6">
        <v>0</v>
      </c>
      <c r="G209" s="6">
        <v>0</v>
      </c>
      <c r="H209" s="6">
        <v>2</v>
      </c>
      <c r="J209" s="11">
        <v>183</v>
      </c>
      <c r="K209" s="11">
        <v>8.9275234662179788</v>
      </c>
      <c r="L209" s="11">
        <v>1.0724765337820212</v>
      </c>
      <c r="M209" s="11"/>
      <c r="N209" s="11">
        <v>43.452380952380949</v>
      </c>
      <c r="O209" s="11">
        <v>8</v>
      </c>
      <c r="P209" s="11"/>
      <c r="Q209" s="11"/>
      <c r="R209" s="11"/>
    </row>
    <row r="210" spans="2:18" s="6" customFormat="1">
      <c r="B210"/>
      <c r="C210" s="8">
        <v>0</v>
      </c>
      <c r="D210" s="8">
        <v>947</v>
      </c>
      <c r="E210" s="8">
        <v>0</v>
      </c>
      <c r="F210" s="6">
        <v>0</v>
      </c>
      <c r="G210" s="6">
        <v>0</v>
      </c>
      <c r="H210" s="6">
        <v>2</v>
      </c>
      <c r="J210" s="11">
        <v>184</v>
      </c>
      <c r="K210" s="11">
        <v>9.4065461358536542</v>
      </c>
      <c r="L210" s="11">
        <v>-9.4065461358536542</v>
      </c>
      <c r="M210" s="11"/>
      <c r="N210" s="11">
        <v>43.69047619047619</v>
      </c>
      <c r="O210" s="11">
        <v>8</v>
      </c>
      <c r="P210" s="11"/>
      <c r="Q210" s="11"/>
      <c r="R210" s="11"/>
    </row>
    <row r="211" spans="2:18" s="6" customFormat="1">
      <c r="B211"/>
      <c r="C211" s="8">
        <v>11</v>
      </c>
      <c r="D211" s="8">
        <v>740</v>
      </c>
      <c r="E211" s="8">
        <v>6</v>
      </c>
      <c r="F211" s="6">
        <v>0</v>
      </c>
      <c r="G211" s="6">
        <v>0</v>
      </c>
      <c r="H211" s="6">
        <v>2</v>
      </c>
      <c r="J211" s="11">
        <v>185</v>
      </c>
      <c r="K211" s="11">
        <v>14.028523741326685</v>
      </c>
      <c r="L211" s="11">
        <v>-9.0285237413266852</v>
      </c>
      <c r="M211" s="11"/>
      <c r="N211" s="11">
        <v>43.928571428571431</v>
      </c>
      <c r="O211" s="11">
        <v>8</v>
      </c>
      <c r="P211" s="11"/>
      <c r="Q211" s="11"/>
      <c r="R211" s="11"/>
    </row>
    <row r="212" spans="2:18" s="6" customFormat="1">
      <c r="B212"/>
      <c r="C212" s="8">
        <v>0</v>
      </c>
      <c r="D212" s="8">
        <v>2205</v>
      </c>
      <c r="E212" s="8">
        <v>1</v>
      </c>
      <c r="F212" s="6">
        <v>0</v>
      </c>
      <c r="G212" s="6">
        <v>0</v>
      </c>
      <c r="H212" s="6">
        <v>2</v>
      </c>
      <c r="J212" s="11">
        <v>186</v>
      </c>
      <c r="K212" s="11">
        <v>11.902558887540646</v>
      </c>
      <c r="L212" s="11">
        <v>-10.902558887540646</v>
      </c>
      <c r="M212" s="11"/>
      <c r="N212" s="11">
        <v>44.166666666666664</v>
      </c>
      <c r="O212" s="11">
        <v>8</v>
      </c>
      <c r="P212" s="11"/>
      <c r="Q212" s="11"/>
      <c r="R212" s="11"/>
    </row>
    <row r="213" spans="2:18" s="6" customFormat="1">
      <c r="B213"/>
      <c r="C213" s="8">
        <v>4</v>
      </c>
      <c r="D213" s="8">
        <v>1684</v>
      </c>
      <c r="E213" s="8">
        <v>11</v>
      </c>
      <c r="F213" s="6">
        <v>0</v>
      </c>
      <c r="G213" s="6">
        <v>0</v>
      </c>
      <c r="H213" s="6">
        <v>2</v>
      </c>
      <c r="J213" s="11">
        <v>187</v>
      </c>
      <c r="K213" s="11">
        <v>8.9723516178425342</v>
      </c>
      <c r="L213" s="11">
        <v>-4.9723516178425342</v>
      </c>
      <c r="M213" s="11"/>
      <c r="N213" s="11">
        <v>44.404761904761905</v>
      </c>
      <c r="O213" s="11">
        <v>8</v>
      </c>
      <c r="P213" s="11"/>
      <c r="Q213" s="11"/>
      <c r="R213" s="11"/>
    </row>
    <row r="214" spans="2:18" s="6" customFormat="1">
      <c r="B214"/>
      <c r="C214" s="8">
        <v>23</v>
      </c>
      <c r="D214" s="8">
        <v>2634</v>
      </c>
      <c r="E214" s="8">
        <v>0</v>
      </c>
      <c r="F214" s="6">
        <v>0</v>
      </c>
      <c r="G214" s="6">
        <v>0</v>
      </c>
      <c r="H214" s="6">
        <v>2</v>
      </c>
      <c r="J214" s="11">
        <v>188</v>
      </c>
      <c r="K214" s="11">
        <v>11.624451829869708</v>
      </c>
      <c r="L214" s="11">
        <v>-11.624451829869708</v>
      </c>
      <c r="M214" s="11"/>
      <c r="N214" s="11">
        <v>44.642857142857139</v>
      </c>
      <c r="O214" s="11">
        <v>8</v>
      </c>
      <c r="P214" s="11"/>
      <c r="Q214" s="11"/>
      <c r="R214" s="11"/>
    </row>
    <row r="215" spans="2:18" s="6" customFormat="1">
      <c r="B215"/>
      <c r="C215" s="8">
        <v>13</v>
      </c>
      <c r="D215" s="8">
        <v>2236</v>
      </c>
      <c r="E215" s="8">
        <v>6</v>
      </c>
      <c r="F215" s="6">
        <v>0</v>
      </c>
      <c r="G215" s="6">
        <v>1</v>
      </c>
      <c r="H215" s="6">
        <v>2</v>
      </c>
      <c r="J215" s="11">
        <v>189</v>
      </c>
      <c r="K215" s="11">
        <v>11.73611152199345</v>
      </c>
      <c r="L215" s="11">
        <v>-8.7361115219934504</v>
      </c>
      <c r="M215" s="11"/>
      <c r="N215" s="11">
        <v>44.88095238095238</v>
      </c>
      <c r="O215" s="11">
        <v>8</v>
      </c>
      <c r="P215" s="11"/>
      <c r="Q215" s="11"/>
      <c r="R215" s="11"/>
    </row>
    <row r="216" spans="2:18" s="6" customFormat="1">
      <c r="B216"/>
      <c r="C216" s="8">
        <v>17</v>
      </c>
      <c r="D216" s="8">
        <v>2889</v>
      </c>
      <c r="E216" s="8">
        <v>0</v>
      </c>
      <c r="F216" s="6">
        <v>1</v>
      </c>
      <c r="G216" s="6">
        <v>1</v>
      </c>
      <c r="H216" s="6">
        <v>2</v>
      </c>
      <c r="J216" s="11">
        <v>190</v>
      </c>
      <c r="K216" s="11">
        <v>11.162642676383742</v>
      </c>
      <c r="L216" s="11">
        <v>-3.1626426763837419</v>
      </c>
      <c r="M216" s="11"/>
      <c r="N216" s="11">
        <v>45.11904761904762</v>
      </c>
      <c r="O216" s="11">
        <v>8</v>
      </c>
      <c r="P216" s="11"/>
      <c r="Q216" s="11"/>
      <c r="R216" s="11"/>
    </row>
    <row r="217" spans="2:18" s="6" customFormat="1">
      <c r="B217"/>
      <c r="C217" s="8">
        <v>8</v>
      </c>
      <c r="D217" s="8">
        <v>1409</v>
      </c>
      <c r="E217" s="8">
        <v>0</v>
      </c>
      <c r="F217" s="6">
        <v>1</v>
      </c>
      <c r="G217" s="6">
        <v>0</v>
      </c>
      <c r="H217" s="6">
        <v>2</v>
      </c>
      <c r="J217" s="11">
        <v>191</v>
      </c>
      <c r="K217" s="11">
        <v>12.608448449806247</v>
      </c>
      <c r="L217" s="11">
        <v>5.3915515501937534</v>
      </c>
      <c r="M217" s="11"/>
      <c r="N217" s="11">
        <v>45.357142857142854</v>
      </c>
      <c r="O217" s="11">
        <v>8</v>
      </c>
      <c r="P217" s="11"/>
      <c r="Q217" s="11"/>
      <c r="R217" s="11"/>
    </row>
    <row r="218" spans="2:18" s="6" customFormat="1">
      <c r="B218"/>
      <c r="C218" s="8">
        <v>11</v>
      </c>
      <c r="D218" s="8">
        <v>2646</v>
      </c>
      <c r="E218" s="8">
        <v>0</v>
      </c>
      <c r="F218" s="6">
        <v>1</v>
      </c>
      <c r="G218" s="6">
        <v>0</v>
      </c>
      <c r="H218" s="6">
        <v>2</v>
      </c>
      <c r="J218" s="11">
        <v>192</v>
      </c>
      <c r="K218" s="11">
        <v>14.729623430867369</v>
      </c>
      <c r="L218" s="11">
        <v>-11.729623430867369</v>
      </c>
      <c r="M218" s="11"/>
      <c r="N218" s="11">
        <v>45.595238095238095</v>
      </c>
      <c r="O218" s="11">
        <v>8</v>
      </c>
      <c r="P218" s="11"/>
      <c r="Q218" s="11"/>
      <c r="R218" s="11"/>
    </row>
    <row r="219" spans="2:18" s="6" customFormat="1">
      <c r="B219"/>
      <c r="C219" s="8">
        <v>1</v>
      </c>
      <c r="D219" s="8">
        <v>2369</v>
      </c>
      <c r="E219" s="8">
        <v>4</v>
      </c>
      <c r="F219" s="6">
        <v>0</v>
      </c>
      <c r="G219" s="6">
        <v>1</v>
      </c>
      <c r="H219" s="6">
        <v>2</v>
      </c>
      <c r="J219" s="11">
        <v>193</v>
      </c>
      <c r="K219" s="11">
        <v>8.5842276157984507</v>
      </c>
      <c r="L219" s="11">
        <v>2.4157723842015493</v>
      </c>
      <c r="M219" s="11"/>
      <c r="N219" s="11">
        <v>45.833333333333329</v>
      </c>
      <c r="O219" s="11">
        <v>8</v>
      </c>
      <c r="P219" s="11"/>
      <c r="Q219" s="11"/>
      <c r="R219" s="11"/>
    </row>
    <row r="220" spans="2:18" s="6" customFormat="1">
      <c r="B220"/>
      <c r="C220" s="8">
        <v>1</v>
      </c>
      <c r="D220" s="8">
        <v>1898</v>
      </c>
      <c r="E220" s="8">
        <v>0</v>
      </c>
      <c r="F220" s="6">
        <v>1</v>
      </c>
      <c r="G220" s="6">
        <v>0</v>
      </c>
      <c r="H220" s="6">
        <v>2</v>
      </c>
      <c r="J220" s="11">
        <v>194</v>
      </c>
      <c r="K220" s="11">
        <v>9.9816783362730224</v>
      </c>
      <c r="L220" s="11">
        <v>1.8321663726977633E-2</v>
      </c>
      <c r="M220" s="11"/>
      <c r="N220" s="11">
        <v>46.071428571428569</v>
      </c>
      <c r="O220" s="11">
        <v>8</v>
      </c>
      <c r="P220" s="11"/>
      <c r="Q220" s="11"/>
      <c r="R220" s="11"/>
    </row>
    <row r="221" spans="2:18" s="6" customFormat="1">
      <c r="B221"/>
      <c r="C221" s="6">
        <v>2</v>
      </c>
      <c r="D221" s="6">
        <v>32</v>
      </c>
      <c r="E221" s="6">
        <v>0</v>
      </c>
      <c r="F221" s="6">
        <v>0</v>
      </c>
      <c r="G221" s="6">
        <v>0</v>
      </c>
      <c r="H221" s="6">
        <v>3</v>
      </c>
      <c r="J221" s="11">
        <v>195</v>
      </c>
      <c r="K221" s="11">
        <v>13.308105583300392</v>
      </c>
      <c r="L221" s="11">
        <v>-1.3081055833003923</v>
      </c>
      <c r="M221" s="11"/>
      <c r="N221" s="11">
        <v>46.30952380952381</v>
      </c>
      <c r="O221" s="11">
        <v>8</v>
      </c>
      <c r="P221" s="11"/>
      <c r="Q221" s="11"/>
      <c r="R221" s="11"/>
    </row>
    <row r="222" spans="2:18" s="6" customFormat="1">
      <c r="B222"/>
      <c r="C222" s="6">
        <v>7</v>
      </c>
      <c r="D222" s="6">
        <v>137</v>
      </c>
      <c r="E222" s="6">
        <v>2</v>
      </c>
      <c r="F222" s="6">
        <v>0</v>
      </c>
      <c r="G222" s="6">
        <v>0</v>
      </c>
      <c r="H222" s="6">
        <v>3</v>
      </c>
      <c r="J222" s="11">
        <v>196</v>
      </c>
      <c r="K222" s="11">
        <v>19.301562021523747</v>
      </c>
      <c r="L222" s="11">
        <v>-13.301562021523747</v>
      </c>
      <c r="M222" s="11"/>
      <c r="N222" s="11">
        <v>46.547619047619044</v>
      </c>
      <c r="O222" s="11">
        <v>8</v>
      </c>
      <c r="P222" s="11"/>
      <c r="Q222" s="11"/>
      <c r="R222" s="11"/>
    </row>
    <row r="223" spans="2:18" s="6" customFormat="1">
      <c r="B223"/>
      <c r="C223" s="6">
        <v>6</v>
      </c>
      <c r="D223" s="6">
        <v>740</v>
      </c>
      <c r="E223" s="6">
        <v>3</v>
      </c>
      <c r="F223" s="6">
        <v>0</v>
      </c>
      <c r="G223" s="6">
        <v>0</v>
      </c>
      <c r="H223" s="6">
        <v>3</v>
      </c>
      <c r="J223" s="11">
        <v>197</v>
      </c>
      <c r="K223" s="11">
        <v>14.307251981168863</v>
      </c>
      <c r="L223" s="11">
        <v>-14.307251981168863</v>
      </c>
      <c r="M223" s="11"/>
      <c r="N223" s="11">
        <v>46.785714285714285</v>
      </c>
      <c r="O223" s="11">
        <v>8</v>
      </c>
      <c r="P223" s="11"/>
      <c r="Q223" s="11"/>
      <c r="R223" s="11"/>
    </row>
    <row r="224" spans="2:18" s="6" customFormat="1">
      <c r="B224"/>
      <c r="C224" s="6">
        <v>8</v>
      </c>
      <c r="D224" s="6">
        <v>1053</v>
      </c>
      <c r="E224" s="6">
        <v>4</v>
      </c>
      <c r="F224" s="6">
        <v>1</v>
      </c>
      <c r="G224" s="6">
        <v>0</v>
      </c>
      <c r="H224" s="6">
        <v>3</v>
      </c>
      <c r="J224" s="11">
        <v>198</v>
      </c>
      <c r="K224" s="11">
        <v>10.461121996375878</v>
      </c>
      <c r="L224" s="11">
        <v>1.5388780036241219</v>
      </c>
      <c r="M224" s="11"/>
      <c r="N224" s="11">
        <v>47.023809523809526</v>
      </c>
      <c r="O224" s="11">
        <v>9</v>
      </c>
      <c r="P224" s="11"/>
      <c r="Q224" s="11"/>
      <c r="R224" s="11"/>
    </row>
    <row r="225" spans="2:18" s="6" customFormat="1">
      <c r="B225"/>
      <c r="C225" s="6">
        <v>8</v>
      </c>
      <c r="D225" s="6">
        <v>1120</v>
      </c>
      <c r="E225" s="6">
        <v>6</v>
      </c>
      <c r="F225" s="6">
        <v>1</v>
      </c>
      <c r="G225" s="6">
        <v>0</v>
      </c>
      <c r="H225" s="6">
        <v>3</v>
      </c>
      <c r="J225" s="11">
        <v>199</v>
      </c>
      <c r="K225" s="11">
        <v>13.17464269400608</v>
      </c>
      <c r="L225" s="11">
        <v>7.8253573059939203</v>
      </c>
      <c r="M225" s="11"/>
      <c r="N225" s="11">
        <v>47.261904761904759</v>
      </c>
      <c r="O225" s="11">
        <v>9</v>
      </c>
      <c r="P225" s="11"/>
      <c r="Q225" s="11"/>
      <c r="R225" s="11"/>
    </row>
    <row r="226" spans="2:18" s="6" customFormat="1">
      <c r="B226"/>
      <c r="C226" s="6">
        <v>16</v>
      </c>
      <c r="D226" s="6">
        <v>1326</v>
      </c>
      <c r="E226" s="6">
        <v>8</v>
      </c>
      <c r="F226" s="6">
        <v>0</v>
      </c>
      <c r="G226" s="6">
        <v>0</v>
      </c>
      <c r="H226" s="6">
        <v>3</v>
      </c>
      <c r="J226" s="11">
        <v>200</v>
      </c>
      <c r="K226" s="11">
        <v>14.386748570915023</v>
      </c>
      <c r="L226" s="11">
        <v>-5.3867485709150227</v>
      </c>
      <c r="M226" s="11"/>
      <c r="N226" s="11">
        <v>47.5</v>
      </c>
      <c r="O226" s="11">
        <v>9</v>
      </c>
      <c r="P226" s="11"/>
      <c r="Q226" s="11"/>
      <c r="R226" s="11"/>
    </row>
    <row r="227" spans="2:18" s="6" customFormat="1">
      <c r="B227"/>
      <c r="C227" s="6">
        <v>12</v>
      </c>
      <c r="D227" s="6">
        <v>1554</v>
      </c>
      <c r="E227" s="6">
        <v>6</v>
      </c>
      <c r="F227" s="6">
        <v>1</v>
      </c>
      <c r="G227" s="6">
        <v>0</v>
      </c>
      <c r="H227" s="6">
        <v>3</v>
      </c>
      <c r="J227" s="11">
        <v>201</v>
      </c>
      <c r="K227" s="11">
        <v>13.247285672809541</v>
      </c>
      <c r="L227" s="11">
        <v>7.7527143271904588</v>
      </c>
      <c r="M227" s="11"/>
      <c r="N227" s="11">
        <v>47.738095238095234</v>
      </c>
      <c r="O227" s="11">
        <v>9</v>
      </c>
      <c r="P227" s="11"/>
      <c r="Q227" s="11"/>
      <c r="R227" s="11"/>
    </row>
    <row r="228" spans="2:18" s="6" customFormat="1">
      <c r="B228"/>
      <c r="C228" s="6">
        <v>17</v>
      </c>
      <c r="D228" s="6">
        <v>2144</v>
      </c>
      <c r="E228" s="6">
        <v>3</v>
      </c>
      <c r="F228" s="6">
        <v>0</v>
      </c>
      <c r="G228" s="6">
        <v>0</v>
      </c>
      <c r="H228" s="6">
        <v>3</v>
      </c>
      <c r="J228" s="11">
        <v>202</v>
      </c>
      <c r="K228" s="11">
        <v>12.22675706823768</v>
      </c>
      <c r="L228" s="11">
        <v>-11.22675706823768</v>
      </c>
      <c r="M228" s="11"/>
      <c r="N228" s="11">
        <v>47.976190476190474</v>
      </c>
      <c r="O228" s="11">
        <v>9</v>
      </c>
      <c r="P228" s="11"/>
      <c r="Q228" s="11"/>
      <c r="R228" s="11"/>
    </row>
    <row r="229" spans="2:18" s="6" customFormat="1">
      <c r="B229"/>
      <c r="C229" s="6">
        <v>15</v>
      </c>
      <c r="D229" s="6">
        <v>2276</v>
      </c>
      <c r="E229" s="6">
        <v>4</v>
      </c>
      <c r="F229" s="6">
        <v>1</v>
      </c>
      <c r="G229" s="6">
        <v>0</v>
      </c>
      <c r="H229" s="6">
        <v>3</v>
      </c>
      <c r="J229" s="11">
        <v>203</v>
      </c>
      <c r="K229" s="11">
        <v>8.3511489014561313</v>
      </c>
      <c r="L229" s="11">
        <v>-3.3511489014561313</v>
      </c>
      <c r="M229" s="11"/>
      <c r="N229" s="11">
        <v>48.214285714285715</v>
      </c>
      <c r="O229" s="11">
        <v>9</v>
      </c>
      <c r="P229" s="11"/>
      <c r="Q229" s="11"/>
      <c r="R229" s="11"/>
    </row>
    <row r="230" spans="2:18" s="6" customFormat="1">
      <c r="B230"/>
      <c r="C230" s="8">
        <v>11</v>
      </c>
      <c r="D230" s="6">
        <v>1663</v>
      </c>
      <c r="E230" s="6">
        <v>5</v>
      </c>
      <c r="F230" s="6">
        <v>0</v>
      </c>
      <c r="G230" s="6">
        <v>0</v>
      </c>
      <c r="H230" s="6">
        <v>3</v>
      </c>
      <c r="J230" s="11">
        <v>204</v>
      </c>
      <c r="K230" s="11">
        <v>9.4169266481197287</v>
      </c>
      <c r="L230" s="11">
        <v>1.5830733518802713</v>
      </c>
      <c r="M230" s="11"/>
      <c r="N230" s="11">
        <v>48.452380952380949</v>
      </c>
      <c r="O230" s="11">
        <v>9</v>
      </c>
      <c r="P230" s="11"/>
      <c r="Q230" s="11"/>
      <c r="R230" s="11"/>
    </row>
    <row r="231" spans="2:18" s="6" customFormat="1">
      <c r="B231"/>
      <c r="C231" s="8">
        <v>2</v>
      </c>
      <c r="D231" s="6">
        <v>120</v>
      </c>
      <c r="E231" s="6">
        <v>1</v>
      </c>
      <c r="F231" s="6">
        <v>1</v>
      </c>
      <c r="G231" s="6">
        <v>0</v>
      </c>
      <c r="H231" s="6">
        <v>3</v>
      </c>
      <c r="J231" s="11">
        <v>205</v>
      </c>
      <c r="K231" s="11">
        <v>7.1226508822727741</v>
      </c>
      <c r="L231" s="11">
        <v>-0.1226508822727741</v>
      </c>
      <c r="M231" s="11"/>
      <c r="N231" s="11">
        <v>48.69047619047619</v>
      </c>
      <c r="O231" s="11">
        <v>9</v>
      </c>
      <c r="P231" s="11"/>
      <c r="Q231" s="11"/>
      <c r="R231" s="11"/>
    </row>
    <row r="232" spans="2:18" s="6" customFormat="1">
      <c r="B232"/>
      <c r="C232" s="8">
        <v>8</v>
      </c>
      <c r="D232" s="6">
        <v>617</v>
      </c>
      <c r="E232" s="6">
        <v>1</v>
      </c>
      <c r="F232" s="6">
        <v>0</v>
      </c>
      <c r="G232" s="6">
        <v>0</v>
      </c>
      <c r="H232" s="6">
        <v>3</v>
      </c>
      <c r="J232" s="11">
        <v>206</v>
      </c>
      <c r="K232" s="11">
        <v>12.935552349655422</v>
      </c>
      <c r="L232" s="11">
        <v>2.0644476503445777</v>
      </c>
      <c r="M232" s="11"/>
      <c r="N232" s="11">
        <v>48.928571428571431</v>
      </c>
      <c r="O232" s="11">
        <v>9</v>
      </c>
      <c r="P232" s="11"/>
      <c r="Q232" s="11"/>
      <c r="R232" s="11"/>
    </row>
    <row r="233" spans="2:18" s="6" customFormat="1">
      <c r="B233"/>
      <c r="C233" s="8">
        <v>18</v>
      </c>
      <c r="D233" s="6">
        <v>2425</v>
      </c>
      <c r="E233" s="6">
        <v>2</v>
      </c>
      <c r="F233" s="6">
        <v>1</v>
      </c>
      <c r="G233" s="6">
        <v>0</v>
      </c>
      <c r="H233" s="6">
        <v>3</v>
      </c>
      <c r="J233" s="11">
        <v>207</v>
      </c>
      <c r="K233" s="11">
        <v>9.7394614740071042</v>
      </c>
      <c r="L233" s="11">
        <v>-8.7394614740071042</v>
      </c>
      <c r="M233" s="11"/>
      <c r="N233" s="11">
        <v>49.166666666666664</v>
      </c>
      <c r="O233" s="11">
        <v>9</v>
      </c>
      <c r="P233" s="11"/>
      <c r="Q233" s="11"/>
      <c r="R233" s="11"/>
    </row>
    <row r="234" spans="2:18" s="6" customFormat="1">
      <c r="B234"/>
      <c r="C234" s="8">
        <v>10</v>
      </c>
      <c r="D234" s="6">
        <v>893</v>
      </c>
      <c r="E234" s="6">
        <v>4</v>
      </c>
      <c r="F234" s="6">
        <v>0</v>
      </c>
      <c r="G234" s="6">
        <v>0</v>
      </c>
      <c r="H234" s="6">
        <v>3</v>
      </c>
      <c r="J234" s="11">
        <v>208</v>
      </c>
      <c r="K234" s="11">
        <v>9.4814736516380176</v>
      </c>
      <c r="L234" s="11">
        <v>-2.4814736516380176</v>
      </c>
      <c r="M234" s="11"/>
      <c r="N234" s="11">
        <v>49.404761904761905</v>
      </c>
      <c r="O234" s="11">
        <v>9</v>
      </c>
      <c r="P234" s="11"/>
      <c r="Q234" s="11"/>
      <c r="R234" s="11"/>
    </row>
    <row r="235" spans="2:18" s="6" customFormat="1">
      <c r="B235"/>
      <c r="C235" s="8">
        <v>12</v>
      </c>
      <c r="D235" s="6">
        <v>1703</v>
      </c>
      <c r="E235" s="6">
        <v>4</v>
      </c>
      <c r="F235" s="6">
        <v>1</v>
      </c>
      <c r="G235" s="6">
        <v>0</v>
      </c>
      <c r="H235" s="6">
        <v>3</v>
      </c>
      <c r="J235" s="11">
        <v>209</v>
      </c>
      <c r="K235" s="11">
        <v>7.2359739292061764</v>
      </c>
      <c r="L235" s="11">
        <v>-7.2359739292061764</v>
      </c>
      <c r="M235" s="11"/>
      <c r="N235" s="11">
        <v>49.642857142857139</v>
      </c>
      <c r="O235" s="11">
        <v>9</v>
      </c>
      <c r="P235" s="11"/>
      <c r="Q235" s="11"/>
      <c r="R235" s="11"/>
    </row>
    <row r="236" spans="2:18" s="6" customFormat="1">
      <c r="B236"/>
      <c r="C236" s="8">
        <v>15</v>
      </c>
      <c r="D236" s="6">
        <v>1826</v>
      </c>
      <c r="E236" s="6">
        <v>2</v>
      </c>
      <c r="F236" s="6">
        <v>1</v>
      </c>
      <c r="G236" s="6">
        <v>0</v>
      </c>
      <c r="H236" s="6">
        <v>3</v>
      </c>
      <c r="J236" s="11">
        <v>210</v>
      </c>
      <c r="K236" s="11">
        <v>7.6419532366302709</v>
      </c>
      <c r="L236" s="11">
        <v>3.3580467633697291</v>
      </c>
      <c r="M236" s="11"/>
      <c r="N236" s="11">
        <v>49.88095238095238</v>
      </c>
      <c r="O236" s="11">
        <v>9</v>
      </c>
      <c r="P236" s="11"/>
      <c r="Q236" s="11"/>
      <c r="R236" s="11"/>
    </row>
    <row r="237" spans="2:18" s="6" customFormat="1">
      <c r="B237"/>
      <c r="C237" s="8">
        <v>16</v>
      </c>
      <c r="D237" s="6">
        <v>2028</v>
      </c>
      <c r="E237" s="6">
        <v>4</v>
      </c>
      <c r="F237" s="6">
        <v>1</v>
      </c>
      <c r="G237" s="6">
        <v>0</v>
      </c>
      <c r="H237" s="6">
        <v>3</v>
      </c>
      <c r="J237" s="11">
        <v>211</v>
      </c>
      <c r="K237" s="11">
        <v>11.059279151249234</v>
      </c>
      <c r="L237" s="11">
        <v>-11.059279151249234</v>
      </c>
      <c r="M237" s="11"/>
      <c r="N237" s="11">
        <v>50.11904761904762</v>
      </c>
      <c r="O237" s="11">
        <v>9</v>
      </c>
      <c r="P237" s="11"/>
      <c r="Q237" s="11"/>
      <c r="R237" s="11"/>
    </row>
    <row r="238" spans="2:18" s="6" customFormat="1">
      <c r="B238"/>
      <c r="C238" s="8">
        <v>14</v>
      </c>
      <c r="D238" s="6">
        <v>2184</v>
      </c>
      <c r="E238" s="6">
        <v>2</v>
      </c>
      <c r="F238" s="6">
        <v>0</v>
      </c>
      <c r="G238" s="6">
        <v>0</v>
      </c>
      <c r="H238" s="6">
        <v>3</v>
      </c>
      <c r="J238" s="11">
        <v>212</v>
      </c>
      <c r="K238" s="11">
        <v>11.22450475951301</v>
      </c>
      <c r="L238" s="11">
        <v>-7.2245047595130103</v>
      </c>
      <c r="M238" s="11"/>
      <c r="N238" s="11">
        <v>50.357142857142854</v>
      </c>
      <c r="O238" s="11">
        <v>9</v>
      </c>
      <c r="P238" s="11"/>
      <c r="Q238" s="11"/>
      <c r="R238" s="11"/>
    </row>
    <row r="239" spans="2:18" s="6" customFormat="1">
      <c r="B239"/>
      <c r="C239" s="8">
        <v>10</v>
      </c>
      <c r="D239" s="6">
        <v>1035</v>
      </c>
      <c r="E239" s="6">
        <v>6</v>
      </c>
      <c r="F239" s="6">
        <v>0</v>
      </c>
      <c r="G239" s="6">
        <v>0</v>
      </c>
      <c r="H239" s="6">
        <v>3</v>
      </c>
      <c r="J239" s="11">
        <v>213</v>
      </c>
      <c r="K239" s="11">
        <v>12.137922138863866</v>
      </c>
      <c r="L239" s="11">
        <v>10.862077861136134</v>
      </c>
      <c r="M239" s="11"/>
      <c r="N239" s="11">
        <v>50.595238095238095</v>
      </c>
      <c r="O239" s="11">
        <v>9</v>
      </c>
      <c r="P239" s="11"/>
      <c r="Q239" s="11"/>
      <c r="R239" s="11"/>
    </row>
    <row r="240" spans="2:18" s="6" customFormat="1">
      <c r="B240"/>
      <c r="C240" s="8">
        <v>14</v>
      </c>
      <c r="D240" s="6">
        <v>1728</v>
      </c>
      <c r="E240" s="6">
        <v>1</v>
      </c>
      <c r="F240" s="6">
        <v>0</v>
      </c>
      <c r="G240" s="6">
        <v>0</v>
      </c>
      <c r="H240" s="6">
        <v>3</v>
      </c>
      <c r="J240" s="11">
        <v>214</v>
      </c>
      <c r="K240" s="11">
        <v>11.988909088229502</v>
      </c>
      <c r="L240" s="11">
        <v>1.0110909117704985</v>
      </c>
      <c r="M240" s="11"/>
      <c r="N240" s="11">
        <v>50.833333333333329</v>
      </c>
      <c r="O240" s="11">
        <v>9</v>
      </c>
      <c r="P240" s="11"/>
      <c r="Q240" s="11"/>
      <c r="R240" s="11"/>
    </row>
    <row r="241" spans="2:18" s="6" customFormat="1">
      <c r="B241"/>
      <c r="C241" s="8">
        <v>3</v>
      </c>
      <c r="D241" s="6">
        <v>171</v>
      </c>
      <c r="E241" s="6">
        <v>5</v>
      </c>
      <c r="F241" s="6">
        <v>1</v>
      </c>
      <c r="G241" s="6">
        <v>0</v>
      </c>
      <c r="H241" s="6">
        <v>3</v>
      </c>
      <c r="J241" s="11">
        <v>215</v>
      </c>
      <c r="K241" s="11">
        <v>12.878880522659188</v>
      </c>
      <c r="L241" s="11">
        <v>4.1211194773408124</v>
      </c>
      <c r="M241" s="11"/>
      <c r="N241" s="11">
        <v>51.071428571428569</v>
      </c>
      <c r="O241" s="11">
        <v>10</v>
      </c>
      <c r="P241" s="11"/>
      <c r="Q241" s="11"/>
      <c r="R241" s="11"/>
    </row>
    <row r="242" spans="2:18" s="6" customFormat="1">
      <c r="B242"/>
      <c r="C242" s="8">
        <v>6</v>
      </c>
      <c r="D242" s="6">
        <v>1708</v>
      </c>
      <c r="E242" s="6">
        <v>5</v>
      </c>
      <c r="F242" s="6">
        <v>0</v>
      </c>
      <c r="G242" s="6">
        <v>0</v>
      </c>
      <c r="H242" s="6">
        <v>3</v>
      </c>
      <c r="J242" s="11">
        <v>216</v>
      </c>
      <c r="K242" s="11">
        <v>8.5784161774941747</v>
      </c>
      <c r="L242" s="11">
        <v>-0.57841617749417473</v>
      </c>
      <c r="M242" s="11"/>
      <c r="N242" s="11">
        <v>51.30952380952381</v>
      </c>
      <c r="O242" s="11">
        <v>10</v>
      </c>
      <c r="P242" s="11"/>
      <c r="Q242" s="11"/>
      <c r="R242" s="11"/>
    </row>
    <row r="243" spans="2:18" s="6" customFormat="1">
      <c r="B243"/>
      <c r="C243" s="6">
        <v>9</v>
      </c>
      <c r="D243" s="6">
        <v>1455</v>
      </c>
      <c r="E243" s="6">
        <v>5</v>
      </c>
      <c r="F243" s="6">
        <v>1</v>
      </c>
      <c r="G243" s="6">
        <v>1</v>
      </c>
      <c r="H243" s="6">
        <v>3</v>
      </c>
      <c r="J243" s="11">
        <v>217</v>
      </c>
      <c r="K243" s="11">
        <v>12.172790768689527</v>
      </c>
      <c r="L243" s="11">
        <v>-1.1727907686895271</v>
      </c>
      <c r="M243" s="11"/>
      <c r="N243" s="11">
        <v>51.547619047619044</v>
      </c>
      <c r="O243" s="11">
        <v>10</v>
      </c>
      <c r="P243" s="11"/>
      <c r="Q243" s="11"/>
      <c r="R243" s="11"/>
    </row>
    <row r="244" spans="2:18" s="6" customFormat="1">
      <c r="B244"/>
      <c r="C244" s="6">
        <v>12</v>
      </c>
      <c r="D244" s="6">
        <v>1735</v>
      </c>
      <c r="E244" s="6">
        <v>7</v>
      </c>
      <c r="F244" s="6">
        <v>0</v>
      </c>
      <c r="G244" s="6">
        <v>1</v>
      </c>
      <c r="H244" s="6">
        <v>3</v>
      </c>
      <c r="J244" s="11">
        <v>218</v>
      </c>
      <c r="K244" s="11">
        <v>12.039548678158337</v>
      </c>
      <c r="L244" s="11">
        <v>-11.039548678158337</v>
      </c>
      <c r="M244" s="11"/>
      <c r="N244" s="11">
        <v>51.785714285714285</v>
      </c>
      <c r="O244" s="11">
        <v>10</v>
      </c>
      <c r="P244" s="11"/>
      <c r="Q244" s="11"/>
      <c r="R244" s="11"/>
    </row>
    <row r="245" spans="2:18" s="6" customFormat="1">
      <c r="B245"/>
      <c r="C245" s="6">
        <v>11</v>
      </c>
      <c r="D245" s="6">
        <v>1790</v>
      </c>
      <c r="E245" s="6">
        <v>4</v>
      </c>
      <c r="F245" s="6">
        <v>0</v>
      </c>
      <c r="G245" s="6">
        <v>1</v>
      </c>
      <c r="H245" s="6">
        <v>3</v>
      </c>
      <c r="J245" s="11">
        <v>219</v>
      </c>
      <c r="K245" s="11">
        <v>9.9993128428899123</v>
      </c>
      <c r="L245" s="11">
        <v>-8.9993128428899123</v>
      </c>
      <c r="M245" s="11"/>
      <c r="N245" s="11">
        <v>52.023809523809526</v>
      </c>
      <c r="O245" s="11">
        <v>10</v>
      </c>
      <c r="P245" s="11"/>
      <c r="Q245" s="11"/>
      <c r="R245" s="11"/>
    </row>
    <row r="246" spans="2:18" s="6" customFormat="1">
      <c r="B246"/>
      <c r="C246" s="6">
        <v>10</v>
      </c>
      <c r="D246" s="6">
        <v>1831</v>
      </c>
      <c r="E246" s="6">
        <v>4</v>
      </c>
      <c r="F246" s="6">
        <v>0</v>
      </c>
      <c r="G246" s="6">
        <v>1</v>
      </c>
      <c r="H246" s="6">
        <v>3</v>
      </c>
      <c r="J246" s="11">
        <v>220</v>
      </c>
      <c r="K246" s="11">
        <v>4.577240904999428</v>
      </c>
      <c r="L246" s="11">
        <v>-2.577240904999428</v>
      </c>
      <c r="M246" s="11"/>
      <c r="N246" s="11">
        <v>52.261904761904759</v>
      </c>
      <c r="O246" s="11">
        <v>10</v>
      </c>
      <c r="P246" s="11"/>
      <c r="Q246" s="11"/>
      <c r="R246" s="11"/>
    </row>
    <row r="247" spans="2:18" s="6" customFormat="1">
      <c r="B247"/>
      <c r="C247" s="6">
        <v>7</v>
      </c>
      <c r="D247" s="6">
        <v>1838</v>
      </c>
      <c r="E247" s="6">
        <v>5</v>
      </c>
      <c r="F247" s="6">
        <v>1</v>
      </c>
      <c r="G247" s="6">
        <v>1</v>
      </c>
      <c r="H247" s="6">
        <v>3</v>
      </c>
      <c r="J247" s="11">
        <v>221</v>
      </c>
      <c r="K247" s="11">
        <v>5.2181624732795626</v>
      </c>
      <c r="L247" s="11">
        <v>1.7818375267204374</v>
      </c>
      <c r="M247" s="11"/>
      <c r="N247" s="11">
        <v>52.5</v>
      </c>
      <c r="O247" s="11">
        <v>10</v>
      </c>
      <c r="P247" s="11"/>
      <c r="Q247" s="11"/>
      <c r="R247" s="11"/>
    </row>
    <row r="248" spans="2:18" s="6" customFormat="1">
      <c r="B248"/>
      <c r="C248" s="8">
        <v>12</v>
      </c>
      <c r="D248" s="6">
        <v>2142</v>
      </c>
      <c r="E248" s="6">
        <v>2</v>
      </c>
      <c r="F248" s="6">
        <v>1</v>
      </c>
      <c r="G248" s="6">
        <v>1</v>
      </c>
      <c r="H248" s="6">
        <v>3</v>
      </c>
      <c r="J248" s="11">
        <v>222</v>
      </c>
      <c r="K248" s="11">
        <v>7.1382216506718867</v>
      </c>
      <c r="L248" s="11">
        <v>-1.1382216506718867</v>
      </c>
      <c r="M248" s="11"/>
      <c r="N248" s="11">
        <v>52.738095238095234</v>
      </c>
      <c r="O248" s="11">
        <v>10</v>
      </c>
      <c r="P248" s="11"/>
      <c r="Q248" s="11"/>
      <c r="R248" s="11"/>
    </row>
    <row r="249" spans="2:18" s="6" customFormat="1">
      <c r="B249"/>
      <c r="C249" s="8">
        <v>14</v>
      </c>
      <c r="D249" s="6">
        <v>2049</v>
      </c>
      <c r="E249" s="6">
        <v>5</v>
      </c>
      <c r="F249" s="6">
        <v>1</v>
      </c>
      <c r="G249" s="6">
        <v>1</v>
      </c>
      <c r="H249" s="6">
        <v>3</v>
      </c>
      <c r="J249" s="11">
        <v>223</v>
      </c>
      <c r="K249" s="11">
        <v>8.2156222739440388</v>
      </c>
      <c r="L249" s="11">
        <v>-0.21562227394403877</v>
      </c>
      <c r="M249" s="11"/>
      <c r="N249" s="11">
        <v>52.976190476190474</v>
      </c>
      <c r="O249" s="11">
        <v>10</v>
      </c>
      <c r="P249" s="11"/>
      <c r="Q249" s="11"/>
      <c r="R249" s="11"/>
    </row>
    <row r="250" spans="2:18" s="6" customFormat="1">
      <c r="B250"/>
      <c r="C250" s="8">
        <v>10</v>
      </c>
      <c r="D250" s="6">
        <v>1723</v>
      </c>
      <c r="E250" s="6">
        <v>7</v>
      </c>
      <c r="F250" s="6">
        <v>0</v>
      </c>
      <c r="G250" s="6">
        <v>1</v>
      </c>
      <c r="H250" s="6">
        <v>3</v>
      </c>
      <c r="J250" s="11">
        <v>224</v>
      </c>
      <c r="K250" s="11">
        <v>8.7461265144429099</v>
      </c>
      <c r="L250" s="11">
        <v>-0.74612651444290989</v>
      </c>
      <c r="M250" s="11"/>
      <c r="N250" s="11">
        <v>53.214285714285715</v>
      </c>
      <c r="O250" s="11">
        <v>10</v>
      </c>
      <c r="P250" s="11"/>
      <c r="Q250" s="11"/>
      <c r="R250" s="11"/>
    </row>
    <row r="251" spans="2:18" s="6" customFormat="1">
      <c r="B251"/>
      <c r="C251" s="8">
        <v>9</v>
      </c>
      <c r="D251" s="6">
        <v>1659</v>
      </c>
      <c r="E251" s="6">
        <v>5</v>
      </c>
      <c r="F251" s="6">
        <v>1</v>
      </c>
      <c r="G251" s="6">
        <v>1</v>
      </c>
      <c r="H251" s="6">
        <v>3</v>
      </c>
      <c r="J251" s="11">
        <v>225</v>
      </c>
      <c r="K251" s="11">
        <v>9.6805257170890346</v>
      </c>
      <c r="L251" s="11">
        <v>6.3194742829109654</v>
      </c>
      <c r="M251" s="11"/>
      <c r="N251" s="11">
        <v>53.452380952380949</v>
      </c>
      <c r="O251" s="11">
        <v>10</v>
      </c>
      <c r="P251" s="11"/>
      <c r="Q251" s="11"/>
      <c r="R251" s="11"/>
    </row>
    <row r="252" spans="2:18" s="6" customFormat="1">
      <c r="B252"/>
      <c r="C252" s="8">
        <v>11</v>
      </c>
      <c r="D252" s="6">
        <v>2165</v>
      </c>
      <c r="E252" s="6">
        <v>4</v>
      </c>
      <c r="F252" s="6">
        <v>0</v>
      </c>
      <c r="G252" s="6">
        <v>1</v>
      </c>
      <c r="H252" s="6">
        <v>3</v>
      </c>
      <c r="J252" s="11">
        <v>226</v>
      </c>
      <c r="K252" s="11">
        <v>10.00720862647103</v>
      </c>
      <c r="L252" s="11">
        <v>1.99279137352897</v>
      </c>
      <c r="M252" s="11"/>
      <c r="N252" s="11">
        <v>53.69047619047619</v>
      </c>
      <c r="O252" s="11">
        <v>10</v>
      </c>
      <c r="P252" s="11"/>
      <c r="Q252" s="11"/>
      <c r="R252" s="11"/>
    </row>
    <row r="253" spans="2:18" s="6" customFormat="1">
      <c r="B253"/>
      <c r="C253" s="8">
        <v>8</v>
      </c>
      <c r="D253" s="6">
        <v>1578</v>
      </c>
      <c r="E253" s="6">
        <v>1</v>
      </c>
      <c r="F253" s="6">
        <v>1</v>
      </c>
      <c r="G253" s="6">
        <v>1</v>
      </c>
      <c r="H253" s="6">
        <v>3</v>
      </c>
      <c r="J253" s="11">
        <v>227</v>
      </c>
      <c r="K253" s="11">
        <v>11.217851340274374</v>
      </c>
      <c r="L253" s="11">
        <v>5.7821486597256264</v>
      </c>
      <c r="M253" s="11"/>
      <c r="N253" s="11">
        <v>53.928571428571423</v>
      </c>
      <c r="O253" s="11">
        <v>10</v>
      </c>
      <c r="P253" s="11"/>
      <c r="Q253" s="11"/>
      <c r="R253" s="11"/>
    </row>
    <row r="254" spans="2:18" s="6" customFormat="1">
      <c r="B254"/>
      <c r="C254" s="8">
        <v>14</v>
      </c>
      <c r="D254" s="6">
        <v>1806</v>
      </c>
      <c r="E254" s="6">
        <v>5</v>
      </c>
      <c r="F254" s="6">
        <v>1</v>
      </c>
      <c r="G254" s="6">
        <v>1</v>
      </c>
      <c r="H254" s="6">
        <v>3</v>
      </c>
      <c r="J254" s="11">
        <v>228</v>
      </c>
      <c r="K254" s="11">
        <v>11.769316797009454</v>
      </c>
      <c r="L254" s="11">
        <v>3.2306832029905461</v>
      </c>
      <c r="M254" s="11"/>
      <c r="N254" s="11">
        <v>54.166666666666664</v>
      </c>
      <c r="O254" s="11">
        <v>10</v>
      </c>
      <c r="P254" s="11"/>
      <c r="Q254" s="11"/>
      <c r="R254" s="11"/>
    </row>
    <row r="255" spans="2:18" s="6" customFormat="1">
      <c r="B255"/>
      <c r="C255" s="8">
        <v>2</v>
      </c>
      <c r="D255" s="8">
        <v>24</v>
      </c>
      <c r="E255" s="8">
        <v>0</v>
      </c>
      <c r="F255" s="6">
        <v>1</v>
      </c>
      <c r="G255" s="6">
        <v>1</v>
      </c>
      <c r="H255" s="6">
        <v>3</v>
      </c>
      <c r="J255" s="11">
        <v>229</v>
      </c>
      <c r="K255" s="11">
        <v>10.156021485401332</v>
      </c>
      <c r="L255" s="11">
        <v>0.84397851459866757</v>
      </c>
      <c r="M255" s="11"/>
      <c r="N255" s="11">
        <v>54.404761904761905</v>
      </c>
      <c r="O255" s="11">
        <v>10</v>
      </c>
      <c r="P255" s="11"/>
      <c r="Q255" s="11"/>
      <c r="R255" s="11"/>
    </row>
    <row r="256" spans="2:18" s="6" customFormat="1">
      <c r="B256"/>
      <c r="C256" s="8">
        <v>2</v>
      </c>
      <c r="D256" s="8">
        <v>123</v>
      </c>
      <c r="E256" s="8">
        <v>2</v>
      </c>
      <c r="F256" s="6">
        <v>0</v>
      </c>
      <c r="G256" s="6">
        <v>0</v>
      </c>
      <c r="H256" s="6">
        <v>3</v>
      </c>
      <c r="J256" s="11">
        <v>230</v>
      </c>
      <c r="K256" s="11">
        <v>5.0008547190404125</v>
      </c>
      <c r="L256" s="11">
        <v>-3.0008547190404125</v>
      </c>
      <c r="M256" s="11"/>
      <c r="N256" s="11">
        <v>54.642857142857139</v>
      </c>
      <c r="O256" s="11">
        <v>10</v>
      </c>
      <c r="P256" s="11"/>
      <c r="Q256" s="11"/>
      <c r="R256" s="11"/>
    </row>
    <row r="257" spans="2:18" s="6" customFormat="1">
      <c r="B257"/>
      <c r="C257" s="8">
        <v>2</v>
      </c>
      <c r="D257" s="8">
        <v>740</v>
      </c>
      <c r="E257" s="8">
        <v>3</v>
      </c>
      <c r="F257" s="6">
        <v>1</v>
      </c>
      <c r="G257" s="6">
        <v>0</v>
      </c>
      <c r="H257" s="6">
        <v>3</v>
      </c>
      <c r="J257" s="11">
        <v>231</v>
      </c>
      <c r="K257" s="11">
        <v>6.4449971376532584</v>
      </c>
      <c r="L257" s="11">
        <v>1.5550028623467416</v>
      </c>
      <c r="M257" s="11"/>
      <c r="N257" s="11">
        <v>54.88095238095238</v>
      </c>
      <c r="O257" s="11">
        <v>10</v>
      </c>
      <c r="P257" s="11"/>
      <c r="Q257" s="11"/>
      <c r="R257" s="11"/>
    </row>
    <row r="258" spans="2:18" s="6" customFormat="1">
      <c r="B258"/>
      <c r="C258" s="8">
        <v>3</v>
      </c>
      <c r="D258" s="8">
        <v>1053</v>
      </c>
      <c r="E258" s="8">
        <v>7</v>
      </c>
      <c r="F258" s="6">
        <v>1</v>
      </c>
      <c r="G258" s="6">
        <v>0</v>
      </c>
      <c r="H258" s="6">
        <v>3</v>
      </c>
      <c r="J258" s="11">
        <v>232</v>
      </c>
      <c r="K258" s="11">
        <v>11.866447893372504</v>
      </c>
      <c r="L258" s="11">
        <v>6.1335521066274961</v>
      </c>
      <c r="M258" s="11"/>
      <c r="N258" s="11">
        <v>55.11904761904762</v>
      </c>
      <c r="O258" s="11">
        <v>10</v>
      </c>
      <c r="P258" s="11"/>
      <c r="Q258" s="11"/>
      <c r="R258" s="11"/>
    </row>
    <row r="259" spans="2:18" s="6" customFormat="1">
      <c r="B259"/>
      <c r="C259" s="8">
        <v>4</v>
      </c>
      <c r="D259" s="8">
        <v>1539</v>
      </c>
      <c r="E259" s="8">
        <v>9</v>
      </c>
      <c r="F259" s="6">
        <v>0</v>
      </c>
      <c r="G259" s="6">
        <v>1</v>
      </c>
      <c r="H259" s="6">
        <v>3</v>
      </c>
      <c r="J259" s="11">
        <v>233</v>
      </c>
      <c r="K259" s="11">
        <v>7.7507072096018748</v>
      </c>
      <c r="L259" s="11">
        <v>2.2492927903981252</v>
      </c>
      <c r="M259" s="11"/>
      <c r="N259" s="11">
        <v>55.357142857142854</v>
      </c>
      <c r="O259" s="11">
        <v>10</v>
      </c>
      <c r="P259" s="11"/>
      <c r="Q259" s="11"/>
      <c r="R259" s="11"/>
    </row>
    <row r="260" spans="2:18" s="6" customFormat="1">
      <c r="B260"/>
      <c r="C260" s="8">
        <v>18</v>
      </c>
      <c r="D260" s="8">
        <v>1879</v>
      </c>
      <c r="E260" s="8">
        <v>12</v>
      </c>
      <c r="F260" s="6">
        <v>1</v>
      </c>
      <c r="G260" s="6">
        <v>1</v>
      </c>
      <c r="H260" s="6">
        <v>3</v>
      </c>
      <c r="J260" s="11">
        <v>234</v>
      </c>
      <c r="K260" s="11">
        <v>10.10433972283408</v>
      </c>
      <c r="L260" s="11">
        <v>1.8956602771659199</v>
      </c>
      <c r="M260" s="11"/>
      <c r="N260" s="11">
        <v>55.595238095238095</v>
      </c>
      <c r="O260" s="11">
        <v>10</v>
      </c>
      <c r="P260" s="11"/>
      <c r="Q260" s="11"/>
      <c r="R260" s="11"/>
    </row>
    <row r="261" spans="2:18" s="6" customFormat="1">
      <c r="B261"/>
      <c r="C261" s="8">
        <v>3</v>
      </c>
      <c r="D261" s="8">
        <v>1625</v>
      </c>
      <c r="E261" s="8">
        <v>6</v>
      </c>
      <c r="F261" s="6">
        <v>0</v>
      </c>
      <c r="G261" s="6">
        <v>0</v>
      </c>
      <c r="H261" s="6">
        <v>3</v>
      </c>
      <c r="J261" s="11">
        <v>235</v>
      </c>
      <c r="K261" s="11">
        <v>10.125922121241528</v>
      </c>
      <c r="L261" s="11">
        <v>4.874077878758472</v>
      </c>
      <c r="M261" s="11"/>
      <c r="N261" s="11">
        <v>55.833333333333329</v>
      </c>
      <c r="O261" s="11">
        <v>10</v>
      </c>
      <c r="P261" s="11"/>
      <c r="Q261" s="11"/>
      <c r="R261" s="11"/>
    </row>
    <row r="262" spans="2:18" s="6" customFormat="1">
      <c r="B262"/>
      <c r="C262" s="8">
        <v>29</v>
      </c>
      <c r="D262" s="8">
        <v>3024</v>
      </c>
      <c r="E262" s="8">
        <v>0</v>
      </c>
      <c r="F262" s="6">
        <v>1</v>
      </c>
      <c r="G262" s="6">
        <v>1</v>
      </c>
      <c r="H262" s="6">
        <v>3</v>
      </c>
      <c r="J262" s="11">
        <v>236</v>
      </c>
      <c r="K262" s="11">
        <v>11.048698447279099</v>
      </c>
      <c r="L262" s="11">
        <v>4.951301552720901</v>
      </c>
      <c r="M262" s="11"/>
      <c r="N262" s="11">
        <v>56.071428571428569</v>
      </c>
      <c r="O262" s="11">
        <v>10</v>
      </c>
      <c r="P262" s="11"/>
      <c r="Q262" s="11"/>
      <c r="R262" s="11"/>
    </row>
    <row r="263" spans="2:18" s="6" customFormat="1">
      <c r="B263"/>
      <c r="C263" s="8">
        <v>15</v>
      </c>
      <c r="D263" s="8">
        <v>1890</v>
      </c>
      <c r="E263" s="8">
        <v>5</v>
      </c>
      <c r="F263" s="6">
        <v>0</v>
      </c>
      <c r="G263" s="6">
        <v>1</v>
      </c>
      <c r="H263" s="6">
        <v>3</v>
      </c>
      <c r="J263" s="11">
        <v>237</v>
      </c>
      <c r="K263" s="11">
        <v>11.166169577707118</v>
      </c>
      <c r="L263" s="11">
        <v>2.8338304222928823</v>
      </c>
      <c r="M263" s="11"/>
      <c r="N263" s="11">
        <v>56.30952380952381</v>
      </c>
      <c r="O263" s="11">
        <v>10</v>
      </c>
      <c r="P263" s="11"/>
      <c r="Q263" s="11"/>
      <c r="R263" s="11"/>
    </row>
    <row r="264" spans="2:18" s="6" customFormat="1">
      <c r="B264"/>
      <c r="C264" s="8">
        <v>11</v>
      </c>
      <c r="D264" s="8">
        <v>1378</v>
      </c>
      <c r="E264" s="8">
        <v>9</v>
      </c>
      <c r="F264" s="6">
        <v>1</v>
      </c>
      <c r="G264" s="6">
        <v>1</v>
      </c>
      <c r="H264" s="6">
        <v>3</v>
      </c>
      <c r="J264" s="11">
        <v>238</v>
      </c>
      <c r="K264" s="11">
        <v>8.4991403865111348</v>
      </c>
      <c r="L264" s="11">
        <v>1.5008596134888652</v>
      </c>
      <c r="M264" s="11"/>
      <c r="N264" s="11">
        <v>56.547619047619044</v>
      </c>
      <c r="O264" s="11">
        <v>10</v>
      </c>
      <c r="P264" s="11"/>
      <c r="Q264" s="11"/>
      <c r="R264" s="11"/>
    </row>
    <row r="265" spans="2:18" s="6" customFormat="1">
      <c r="B265"/>
      <c r="C265" s="8">
        <v>3</v>
      </c>
      <c r="D265" s="8">
        <v>120</v>
      </c>
      <c r="E265" s="8">
        <v>0</v>
      </c>
      <c r="F265" s="6">
        <v>0</v>
      </c>
      <c r="G265" s="6">
        <v>1</v>
      </c>
      <c r="H265" s="6">
        <v>3</v>
      </c>
      <c r="J265" s="11">
        <v>239</v>
      </c>
      <c r="K265" s="11">
        <v>9.6732511156791592</v>
      </c>
      <c r="L265" s="11">
        <v>4.3267488843208408</v>
      </c>
      <c r="M265" s="11"/>
      <c r="N265" s="11">
        <v>56.785714285714285</v>
      </c>
      <c r="O265" s="11">
        <v>10</v>
      </c>
      <c r="P265" s="11"/>
      <c r="Q265" s="11"/>
      <c r="R265" s="11"/>
    </row>
    <row r="266" spans="2:18" s="6" customFormat="1">
      <c r="B266"/>
      <c r="C266" s="8">
        <v>8</v>
      </c>
      <c r="D266" s="8">
        <v>921</v>
      </c>
      <c r="E266" s="8">
        <v>1</v>
      </c>
      <c r="F266" s="6">
        <v>1</v>
      </c>
      <c r="G266" s="6">
        <v>0</v>
      </c>
      <c r="H266" s="6">
        <v>3</v>
      </c>
      <c r="J266" s="11">
        <v>240</v>
      </c>
      <c r="K266" s="11">
        <v>5.8206885104106565</v>
      </c>
      <c r="L266" s="11">
        <v>-2.8206885104106565</v>
      </c>
      <c r="M266" s="11"/>
      <c r="N266" s="11">
        <v>57.023809523809526</v>
      </c>
      <c r="O266" s="11">
        <v>10</v>
      </c>
      <c r="P266" s="11"/>
      <c r="Q266" s="11"/>
      <c r="R266" s="11"/>
    </row>
    <row r="267" spans="2:18" s="6" customFormat="1">
      <c r="B267"/>
      <c r="C267" s="8">
        <v>9</v>
      </c>
      <c r="D267" s="8">
        <v>2425</v>
      </c>
      <c r="E267" s="8">
        <v>3</v>
      </c>
      <c r="F267" s="6">
        <v>1</v>
      </c>
      <c r="G267" s="6">
        <v>0</v>
      </c>
      <c r="H267" s="6">
        <v>3</v>
      </c>
      <c r="J267" s="11">
        <v>241</v>
      </c>
      <c r="K267" s="11">
        <v>10.286778847247566</v>
      </c>
      <c r="L267" s="11">
        <v>-4.2867788472475663</v>
      </c>
      <c r="M267" s="11"/>
      <c r="N267" s="11">
        <v>57.261904761904759</v>
      </c>
      <c r="O267" s="11">
        <v>10</v>
      </c>
      <c r="P267" s="11"/>
      <c r="Q267" s="11"/>
      <c r="R267" s="11"/>
    </row>
    <row r="268" spans="2:18" s="6" customFormat="1">
      <c r="B268"/>
      <c r="C268" s="8">
        <v>7</v>
      </c>
      <c r="D268" s="8">
        <v>1270</v>
      </c>
      <c r="E268" s="8">
        <v>4</v>
      </c>
      <c r="F268" s="6">
        <v>1</v>
      </c>
      <c r="G268" s="6">
        <v>1</v>
      </c>
      <c r="H268" s="6">
        <v>3</v>
      </c>
      <c r="J268" s="11">
        <v>242</v>
      </c>
      <c r="K268" s="11">
        <v>9.5516319017565205</v>
      </c>
      <c r="L268" s="11">
        <v>-0.55163190175652055</v>
      </c>
      <c r="M268" s="11"/>
      <c r="N268" s="11">
        <v>57.5</v>
      </c>
      <c r="O268" s="11">
        <v>10</v>
      </c>
      <c r="P268" s="11"/>
      <c r="Q268" s="11"/>
      <c r="R268" s="11"/>
    </row>
    <row r="269" spans="2:18" s="6" customFormat="1">
      <c r="B269"/>
      <c r="C269" s="8">
        <v>12</v>
      </c>
      <c r="D269" s="8">
        <v>1703</v>
      </c>
      <c r="E269" s="8">
        <v>1</v>
      </c>
      <c r="F269" s="6">
        <v>1</v>
      </c>
      <c r="G269" s="6">
        <v>0</v>
      </c>
      <c r="H269" s="6">
        <v>3</v>
      </c>
      <c r="J269" s="11">
        <v>243</v>
      </c>
      <c r="K269" s="11">
        <v>10.701054321660896</v>
      </c>
      <c r="L269" s="11">
        <v>1.2989456783391038</v>
      </c>
      <c r="M269" s="11"/>
      <c r="N269" s="11">
        <v>57.738095238095234</v>
      </c>
      <c r="O269" s="11">
        <v>10</v>
      </c>
      <c r="P269" s="11"/>
      <c r="Q269" s="11"/>
      <c r="R269" s="11"/>
    </row>
    <row r="270" spans="2:18" s="6" customFormat="1">
      <c r="B270"/>
      <c r="C270" s="8">
        <v>15</v>
      </c>
      <c r="D270" s="8">
        <v>1552</v>
      </c>
      <c r="E270" s="8">
        <v>2</v>
      </c>
      <c r="F270" s="6">
        <v>0</v>
      </c>
      <c r="G270" s="6">
        <v>0</v>
      </c>
      <c r="H270" s="6">
        <v>3</v>
      </c>
      <c r="J270" s="11">
        <v>244</v>
      </c>
      <c r="K270" s="11">
        <v>10.357137289070131</v>
      </c>
      <c r="L270" s="11">
        <v>0.6428627109298688</v>
      </c>
      <c r="M270" s="11"/>
      <c r="N270" s="11">
        <v>57.976190476190474</v>
      </c>
      <c r="O270" s="11">
        <v>10</v>
      </c>
      <c r="P270" s="11"/>
      <c r="Q270" s="11"/>
      <c r="R270" s="11"/>
    </row>
    <row r="271" spans="2:18" s="6" customFormat="1">
      <c r="B271"/>
      <c r="C271" s="8">
        <v>31</v>
      </c>
      <c r="D271" s="8">
        <v>3034</v>
      </c>
      <c r="E271" s="8">
        <v>4</v>
      </c>
      <c r="F271" s="6">
        <v>1</v>
      </c>
      <c r="G271" s="6">
        <v>0</v>
      </c>
      <c r="H271" s="6">
        <v>3</v>
      </c>
      <c r="J271" s="11">
        <v>245</v>
      </c>
      <c r="K271" s="11">
        <v>10.476271774307811</v>
      </c>
      <c r="L271" s="11">
        <v>-0.47627177430781131</v>
      </c>
      <c r="M271" s="11"/>
      <c r="N271" s="11">
        <v>58.214285714285715</v>
      </c>
      <c r="O271" s="11">
        <v>10</v>
      </c>
      <c r="P271" s="11"/>
      <c r="Q271" s="11"/>
      <c r="R271" s="11"/>
    </row>
    <row r="272" spans="2:18" s="6" customFormat="1">
      <c r="B272"/>
      <c r="C272" s="8">
        <v>14</v>
      </c>
      <c r="D272" s="8">
        <v>2105</v>
      </c>
      <c r="E272" s="8">
        <v>2</v>
      </c>
      <c r="F272" s="6">
        <v>0</v>
      </c>
      <c r="G272" s="6">
        <v>0</v>
      </c>
      <c r="H272" s="6">
        <v>3</v>
      </c>
      <c r="J272" s="11">
        <v>246</v>
      </c>
      <c r="K272" s="11">
        <v>10.664522337025575</v>
      </c>
      <c r="L272" s="11">
        <v>-3.6645223370255753</v>
      </c>
      <c r="M272" s="11"/>
      <c r="N272" s="11">
        <v>58.452380952380949</v>
      </c>
      <c r="O272" s="11">
        <v>10</v>
      </c>
      <c r="P272" s="11"/>
      <c r="Q272" s="11"/>
      <c r="R272" s="11"/>
    </row>
    <row r="273" spans="2:18" s="6" customFormat="1">
      <c r="B273"/>
      <c r="C273" s="8">
        <v>13</v>
      </c>
      <c r="D273" s="8">
        <v>1515</v>
      </c>
      <c r="E273" s="8">
        <v>6</v>
      </c>
      <c r="F273" s="6">
        <v>1</v>
      </c>
      <c r="G273" s="6">
        <v>0</v>
      </c>
      <c r="H273" s="6">
        <v>3</v>
      </c>
      <c r="J273" s="11">
        <v>247</v>
      </c>
      <c r="K273" s="11">
        <v>11.044129373317302</v>
      </c>
      <c r="L273" s="11">
        <v>0.95587062668269773</v>
      </c>
      <c r="M273" s="11"/>
      <c r="N273" s="11">
        <v>58.69047619047619</v>
      </c>
      <c r="O273" s="11">
        <v>11</v>
      </c>
      <c r="P273" s="11"/>
      <c r="Q273" s="11"/>
      <c r="R273" s="11"/>
    </row>
    <row r="274" spans="2:18" s="6" customFormat="1">
      <c r="B274"/>
      <c r="C274" s="8">
        <v>11</v>
      </c>
      <c r="D274" s="8">
        <v>1728</v>
      </c>
      <c r="E274" s="8">
        <v>1</v>
      </c>
      <c r="F274" s="6">
        <v>0</v>
      </c>
      <c r="G274" s="6">
        <v>0</v>
      </c>
      <c r="H274" s="6">
        <v>3</v>
      </c>
      <c r="J274" s="11">
        <v>248</v>
      </c>
      <c r="K274" s="11">
        <v>11.277629078126802</v>
      </c>
      <c r="L274" s="11">
        <v>2.722370921873198</v>
      </c>
      <c r="M274" s="11"/>
      <c r="N274" s="11">
        <v>58.928571428571423</v>
      </c>
      <c r="O274" s="11">
        <v>11</v>
      </c>
      <c r="P274" s="11"/>
      <c r="Q274" s="11"/>
      <c r="R274" s="11"/>
    </row>
    <row r="275" spans="2:18" s="6" customFormat="1">
      <c r="B275"/>
      <c r="C275" s="8">
        <v>3</v>
      </c>
      <c r="D275" s="8">
        <v>171</v>
      </c>
      <c r="E275" s="8">
        <v>5</v>
      </c>
      <c r="F275" s="6">
        <v>0</v>
      </c>
      <c r="G275" s="6">
        <v>0</v>
      </c>
      <c r="H275" s="6">
        <v>3</v>
      </c>
      <c r="J275" s="11">
        <v>249</v>
      </c>
      <c r="K275" s="11">
        <v>10.666185691835235</v>
      </c>
      <c r="L275" s="11">
        <v>-0.66618569183523491</v>
      </c>
      <c r="M275" s="11"/>
      <c r="N275" s="11">
        <v>59.166666666666664</v>
      </c>
      <c r="O275" s="11">
        <v>11</v>
      </c>
      <c r="P275" s="11"/>
      <c r="Q275" s="11"/>
      <c r="R275" s="11"/>
    </row>
    <row r="276" spans="2:18" s="6" customFormat="1">
      <c r="B276"/>
      <c r="C276" s="8">
        <v>6</v>
      </c>
      <c r="D276" s="8">
        <v>1240</v>
      </c>
      <c r="E276" s="8">
        <v>1</v>
      </c>
      <c r="F276" s="6">
        <v>0</v>
      </c>
      <c r="G276" s="6">
        <v>1</v>
      </c>
      <c r="H276" s="6">
        <v>3</v>
      </c>
      <c r="J276" s="11">
        <v>250</v>
      </c>
      <c r="K276" s="11">
        <v>10.144398608792779</v>
      </c>
      <c r="L276" s="11">
        <v>-1.1443986087927787</v>
      </c>
      <c r="M276" s="11"/>
      <c r="N276" s="11">
        <v>59.404761904761905</v>
      </c>
      <c r="O276" s="11">
        <v>11</v>
      </c>
      <c r="P276" s="11"/>
      <c r="Q276" s="11"/>
      <c r="R276" s="11"/>
    </row>
    <row r="277" spans="2:18" s="6" customFormat="1">
      <c r="B277"/>
      <c r="C277" s="8">
        <v>3</v>
      </c>
      <c r="D277" s="8">
        <v>1076</v>
      </c>
      <c r="E277" s="8">
        <v>5</v>
      </c>
      <c r="F277" s="6">
        <v>1</v>
      </c>
      <c r="G277" s="6">
        <v>1</v>
      </c>
      <c r="H277" s="6">
        <v>3</v>
      </c>
      <c r="J277" s="11">
        <v>251</v>
      </c>
      <c r="K277" s="11">
        <v>11.446781971122077</v>
      </c>
      <c r="L277" s="11">
        <v>-0.44678197112207663</v>
      </c>
      <c r="M277" s="11"/>
      <c r="N277" s="11">
        <v>59.642857142857139</v>
      </c>
      <c r="O277" s="11">
        <v>11</v>
      </c>
      <c r="P277" s="11"/>
      <c r="Q277" s="11"/>
      <c r="R277" s="11"/>
    </row>
    <row r="278" spans="2:18" s="6" customFormat="1">
      <c r="B278"/>
      <c r="C278" s="8">
        <v>3</v>
      </c>
      <c r="D278" s="8">
        <v>1422</v>
      </c>
      <c r="E278" s="8">
        <v>7</v>
      </c>
      <c r="F278" s="6">
        <v>1</v>
      </c>
      <c r="G278" s="6">
        <v>0</v>
      </c>
      <c r="H278" s="6">
        <v>3</v>
      </c>
      <c r="J278" s="11">
        <v>252</v>
      </c>
      <c r="K278" s="11">
        <v>9.2373932428583796</v>
      </c>
      <c r="L278" s="11">
        <v>-1.2373932428583796</v>
      </c>
      <c r="M278" s="11"/>
      <c r="N278" s="11">
        <v>59.88095238095238</v>
      </c>
      <c r="O278" s="11">
        <v>11</v>
      </c>
      <c r="P278" s="11"/>
      <c r="Q278" s="11"/>
      <c r="R278" s="11"/>
    </row>
    <row r="279" spans="2:18" s="6" customFormat="1">
      <c r="B279"/>
      <c r="C279" s="8">
        <v>19</v>
      </c>
      <c r="D279" s="8">
        <v>1278</v>
      </c>
      <c r="E279" s="8">
        <v>4</v>
      </c>
      <c r="F279" s="6">
        <v>1</v>
      </c>
      <c r="G279" s="6">
        <v>0</v>
      </c>
      <c r="H279" s="6">
        <v>3</v>
      </c>
      <c r="J279" s="11">
        <v>253</v>
      </c>
      <c r="K279" s="11">
        <v>10.571539324157142</v>
      </c>
      <c r="L279" s="11">
        <v>3.4284606758428584</v>
      </c>
      <c r="M279" s="11"/>
      <c r="N279" s="11">
        <v>60.11904761904762</v>
      </c>
      <c r="O279" s="11">
        <v>11</v>
      </c>
      <c r="P279" s="11"/>
      <c r="Q279" s="11"/>
      <c r="R279" s="11"/>
    </row>
    <row r="280" spans="2:18" s="6" customFormat="1">
      <c r="B280"/>
      <c r="C280" s="8">
        <v>15</v>
      </c>
      <c r="D280" s="8">
        <v>2731</v>
      </c>
      <c r="E280" s="8">
        <v>6</v>
      </c>
      <c r="F280" s="6">
        <v>0</v>
      </c>
      <c r="G280" s="6">
        <v>0</v>
      </c>
      <c r="H280" s="6">
        <v>3</v>
      </c>
      <c r="J280" s="11">
        <v>254</v>
      </c>
      <c r="K280" s="11">
        <v>4.5539951517823196</v>
      </c>
      <c r="L280" s="11">
        <v>-2.5539951517823196</v>
      </c>
      <c r="M280" s="11"/>
      <c r="N280" s="11">
        <v>60.357142857142854</v>
      </c>
      <c r="O280" s="11">
        <v>11</v>
      </c>
      <c r="P280" s="11"/>
      <c r="Q280" s="11"/>
      <c r="R280" s="11"/>
    </row>
    <row r="281" spans="2:18" s="6" customFormat="1">
      <c r="B281"/>
      <c r="C281" s="8">
        <v>11</v>
      </c>
      <c r="D281" s="8">
        <v>1837</v>
      </c>
      <c r="E281" s="8">
        <v>8</v>
      </c>
      <c r="F281" s="6">
        <v>0</v>
      </c>
      <c r="G281" s="6">
        <v>0</v>
      </c>
      <c r="H281" s="6">
        <v>3</v>
      </c>
      <c r="J281" s="11">
        <v>255</v>
      </c>
      <c r="K281" s="11">
        <v>5.1774824051496235</v>
      </c>
      <c r="L281" s="11">
        <v>-3.1774824051496235</v>
      </c>
      <c r="M281" s="11"/>
      <c r="N281" s="11">
        <v>60.595238095238095</v>
      </c>
      <c r="O281" s="11">
        <v>11</v>
      </c>
      <c r="P281" s="11"/>
      <c r="Q281" s="11"/>
      <c r="R281" s="11"/>
    </row>
    <row r="282" spans="2:18" s="6" customFormat="1">
      <c r="B282"/>
      <c r="C282" s="8">
        <v>4</v>
      </c>
      <c r="D282" s="8">
        <v>1183</v>
      </c>
      <c r="E282" s="8">
        <v>3</v>
      </c>
      <c r="F282" s="6">
        <v>1</v>
      </c>
      <c r="G282" s="6">
        <v>0</v>
      </c>
      <c r="H282" s="6">
        <v>3</v>
      </c>
      <c r="J282" s="11">
        <v>256</v>
      </c>
      <c r="K282" s="11">
        <v>7.1382216506718867</v>
      </c>
      <c r="L282" s="11">
        <v>-5.1382216506718867</v>
      </c>
      <c r="M282" s="11"/>
      <c r="N282" s="11">
        <v>60.833333333333329</v>
      </c>
      <c r="O282" s="11">
        <v>11</v>
      </c>
      <c r="P282" s="11"/>
      <c r="Q282" s="11"/>
      <c r="R282" s="11"/>
    </row>
    <row r="283" spans="2:18" s="6" customFormat="1">
      <c r="B283"/>
      <c r="C283" s="8">
        <v>17</v>
      </c>
      <c r="D283" s="8">
        <v>2049</v>
      </c>
      <c r="E283" s="8">
        <v>7</v>
      </c>
      <c r="F283" s="6">
        <v>1</v>
      </c>
      <c r="G283" s="6">
        <v>0</v>
      </c>
      <c r="H283" s="6">
        <v>3</v>
      </c>
      <c r="J283" s="11">
        <v>257</v>
      </c>
      <c r="K283" s="11">
        <v>8.719353859902423</v>
      </c>
      <c r="L283" s="11">
        <v>-5.719353859902423</v>
      </c>
      <c r="M283" s="11"/>
      <c r="N283" s="11">
        <v>61.071428571428569</v>
      </c>
      <c r="O283" s="11">
        <v>11</v>
      </c>
      <c r="P283" s="11"/>
      <c r="Q283" s="11"/>
      <c r="R283" s="11"/>
    </row>
    <row r="284" spans="2:18" s="6" customFormat="1">
      <c r="B284"/>
      <c r="C284" s="8">
        <v>5</v>
      </c>
      <c r="D284" s="8">
        <v>1881</v>
      </c>
      <c r="E284" s="8">
        <v>4</v>
      </c>
      <c r="F284" s="6">
        <v>0</v>
      </c>
      <c r="G284" s="6">
        <v>0</v>
      </c>
      <c r="H284" s="6">
        <v>3</v>
      </c>
      <c r="J284" s="11">
        <v>258</v>
      </c>
      <c r="K284" s="11">
        <v>10.467354425147334</v>
      </c>
      <c r="L284" s="11">
        <v>-6.4673544251473345</v>
      </c>
      <c r="M284" s="11"/>
      <c r="N284" s="11">
        <v>61.30952380952381</v>
      </c>
      <c r="O284" s="11">
        <v>11</v>
      </c>
      <c r="P284" s="11"/>
      <c r="Q284" s="11"/>
      <c r="R284" s="11"/>
    </row>
    <row r="285" spans="2:18" s="6" customFormat="1">
      <c r="B285"/>
      <c r="C285" s="8">
        <v>11</v>
      </c>
      <c r="D285" s="8">
        <v>1210</v>
      </c>
      <c r="E285" s="8">
        <v>7</v>
      </c>
      <c r="F285" s="6">
        <v>1</v>
      </c>
      <c r="G285" s="6">
        <v>0</v>
      </c>
      <c r="H285" s="6">
        <v>3</v>
      </c>
      <c r="J285" s="11">
        <v>259</v>
      </c>
      <c r="K285" s="11">
        <v>11.959030522832817</v>
      </c>
      <c r="L285" s="11">
        <v>6.0409694771671827</v>
      </c>
      <c r="M285" s="11"/>
      <c r="N285" s="11">
        <v>61.547619047619044</v>
      </c>
      <c r="O285" s="11">
        <v>11</v>
      </c>
      <c r="P285" s="11"/>
      <c r="Q285" s="11"/>
      <c r="R285" s="11"/>
    </row>
    <row r="286" spans="2:18" s="6" customFormat="1">
      <c r="B286"/>
      <c r="C286" s="8">
        <v>0</v>
      </c>
      <c r="D286" s="8">
        <v>1805</v>
      </c>
      <c r="E286" s="8">
        <v>4</v>
      </c>
      <c r="F286" s="6">
        <v>1</v>
      </c>
      <c r="G286" s="6">
        <v>1</v>
      </c>
      <c r="H286" s="6">
        <v>3</v>
      </c>
      <c r="J286" s="11">
        <v>260</v>
      </c>
      <c r="K286" s="11">
        <v>10.213514686272864</v>
      </c>
      <c r="L286" s="11">
        <v>-7.2135146862728643</v>
      </c>
      <c r="M286" s="11"/>
      <c r="N286" s="11">
        <v>61.785714285714285</v>
      </c>
      <c r="O286" s="11">
        <v>11</v>
      </c>
      <c r="P286" s="11"/>
      <c r="Q286" s="11"/>
      <c r="R286" s="11"/>
    </row>
    <row r="287" spans="2:18" s="6" customFormat="1">
      <c r="B287"/>
      <c r="C287" s="8">
        <v>9</v>
      </c>
      <c r="D287" s="8">
        <v>1617</v>
      </c>
      <c r="E287" s="8">
        <v>0</v>
      </c>
      <c r="F287" s="6">
        <v>0</v>
      </c>
      <c r="G287" s="6">
        <v>1</v>
      </c>
      <c r="H287" s="6">
        <v>3</v>
      </c>
      <c r="J287" s="11">
        <v>261</v>
      </c>
      <c r="K287" s="11">
        <v>13.271152608197891</v>
      </c>
      <c r="L287" s="11">
        <v>15.728847391802109</v>
      </c>
      <c r="M287" s="11"/>
      <c r="N287" s="11">
        <v>62.023809523809518</v>
      </c>
      <c r="O287" s="11">
        <v>11</v>
      </c>
      <c r="P287" s="11"/>
      <c r="Q287" s="11"/>
      <c r="R287" s="11"/>
    </row>
    <row r="288" spans="2:18" s="6" customFormat="1">
      <c r="B288"/>
      <c r="C288" s="8">
        <v>5</v>
      </c>
      <c r="D288" s="8">
        <v>1181</v>
      </c>
      <c r="E288" s="8">
        <v>0</v>
      </c>
      <c r="F288" s="6">
        <v>1</v>
      </c>
      <c r="G288" s="6">
        <v>0</v>
      </c>
      <c r="H288" s="6">
        <v>3</v>
      </c>
      <c r="J288" s="11">
        <v>262</v>
      </c>
      <c r="K288" s="11">
        <v>10.815619732936776</v>
      </c>
      <c r="L288" s="11">
        <v>4.184380267063224</v>
      </c>
      <c r="M288" s="11"/>
      <c r="N288" s="11">
        <v>62.261904761904759</v>
      </c>
      <c r="O288" s="11">
        <v>11</v>
      </c>
      <c r="P288" s="11"/>
      <c r="Q288" s="11"/>
      <c r="R288" s="11"/>
    </row>
    <row r="289" spans="2:18" s="6" customFormat="1">
      <c r="B289"/>
      <c r="C289" s="8">
        <v>3</v>
      </c>
      <c r="D289" s="8">
        <v>34</v>
      </c>
      <c r="E289" s="8">
        <v>0</v>
      </c>
      <c r="F289" s="6">
        <v>1</v>
      </c>
      <c r="G289" s="6">
        <v>1</v>
      </c>
      <c r="H289" s="6">
        <v>3</v>
      </c>
      <c r="J289" s="11">
        <v>263</v>
      </c>
      <c r="K289" s="11">
        <v>9.9995336416530325</v>
      </c>
      <c r="L289" s="11">
        <v>1.0004663583469675</v>
      </c>
      <c r="M289" s="11"/>
      <c r="N289" s="11">
        <v>62.5</v>
      </c>
      <c r="O289" s="11">
        <v>11</v>
      </c>
      <c r="P289" s="11"/>
      <c r="Q289" s="11"/>
      <c r="R289" s="11"/>
    </row>
    <row r="290" spans="2:18" s="6" customFormat="1">
      <c r="B290"/>
      <c r="C290" s="8">
        <v>0</v>
      </c>
      <c r="D290" s="8">
        <v>123</v>
      </c>
      <c r="E290" s="8">
        <v>3</v>
      </c>
      <c r="F290" s="6">
        <v>1</v>
      </c>
      <c r="G290" s="6">
        <v>0</v>
      </c>
      <c r="H290" s="6">
        <v>3</v>
      </c>
      <c r="J290" s="11">
        <v>264</v>
      </c>
      <c r="K290" s="11">
        <v>4.832944190387618</v>
      </c>
      <c r="L290" s="11">
        <v>-1.832944190387618</v>
      </c>
      <c r="M290" s="11"/>
      <c r="N290" s="11">
        <v>62.738095238095234</v>
      </c>
      <c r="O290" s="11">
        <v>11</v>
      </c>
      <c r="P290" s="11"/>
      <c r="Q290" s="11"/>
      <c r="R290" s="11"/>
    </row>
    <row r="291" spans="2:18" s="6" customFormat="1">
      <c r="B291"/>
      <c r="C291" s="8">
        <v>3</v>
      </c>
      <c r="D291" s="8">
        <v>1055</v>
      </c>
      <c r="E291" s="8">
        <v>3</v>
      </c>
      <c r="F291" s="6">
        <v>1</v>
      </c>
      <c r="G291" s="6">
        <v>1</v>
      </c>
      <c r="H291" s="6">
        <v>3</v>
      </c>
      <c r="J291" s="11">
        <v>265</v>
      </c>
      <c r="K291" s="11">
        <v>7.3283357599033696</v>
      </c>
      <c r="L291" s="11">
        <v>0.67166424009663039</v>
      </c>
      <c r="M291" s="11"/>
      <c r="N291" s="11">
        <v>62.976190476190474</v>
      </c>
      <c r="O291" s="11">
        <v>11</v>
      </c>
      <c r="P291" s="11"/>
      <c r="Q291" s="11"/>
      <c r="R291" s="11"/>
    </row>
    <row r="292" spans="2:18" s="6" customFormat="1">
      <c r="B292"/>
      <c r="C292" s="8">
        <v>3</v>
      </c>
      <c r="D292" s="8">
        <v>1114</v>
      </c>
      <c r="E292" s="8">
        <v>6</v>
      </c>
      <c r="F292" s="6">
        <v>0</v>
      </c>
      <c r="G292" s="6">
        <v>1</v>
      </c>
      <c r="H292" s="6">
        <v>3</v>
      </c>
      <c r="J292" s="11">
        <v>266</v>
      </c>
      <c r="K292" s="11">
        <v>12.034358422025299</v>
      </c>
      <c r="L292" s="11">
        <v>-3.0343584220252993</v>
      </c>
      <c r="M292" s="11"/>
      <c r="N292" s="11">
        <v>63.214285714285715</v>
      </c>
      <c r="O292" s="11">
        <v>11</v>
      </c>
      <c r="P292" s="11"/>
      <c r="Q292" s="11"/>
      <c r="R292" s="11"/>
    </row>
    <row r="293" spans="2:18" s="6" customFormat="1">
      <c r="B293"/>
      <c r="C293" s="8">
        <v>1</v>
      </c>
      <c r="D293" s="8">
        <v>1539</v>
      </c>
      <c r="E293" s="8">
        <v>9</v>
      </c>
      <c r="F293" s="6">
        <v>1</v>
      </c>
      <c r="G293" s="6">
        <v>1</v>
      </c>
      <c r="H293" s="6">
        <v>3</v>
      </c>
      <c r="J293" s="11">
        <v>267</v>
      </c>
      <c r="K293" s="11">
        <v>8.8461633299580988</v>
      </c>
      <c r="L293" s="11">
        <v>-1.8461633299580988</v>
      </c>
      <c r="M293" s="11"/>
      <c r="N293" s="11">
        <v>63.452380952380949</v>
      </c>
      <c r="O293" s="11">
        <v>11</v>
      </c>
      <c r="P293" s="11"/>
      <c r="Q293" s="11"/>
      <c r="R293" s="11"/>
    </row>
    <row r="294" spans="2:18" s="6" customFormat="1">
      <c r="B294"/>
      <c r="C294" s="8">
        <v>18</v>
      </c>
      <c r="D294" s="8">
        <v>2401</v>
      </c>
      <c r="E294" s="8">
        <v>14</v>
      </c>
      <c r="F294" s="6">
        <v>1</v>
      </c>
      <c r="G294" s="6">
        <v>0</v>
      </c>
      <c r="H294" s="6">
        <v>3</v>
      </c>
      <c r="J294" s="11">
        <v>268</v>
      </c>
      <c r="K294" s="11">
        <v>9.6006081368756959</v>
      </c>
      <c r="L294" s="11">
        <v>2.3993918631243041</v>
      </c>
      <c r="M294" s="11"/>
      <c r="N294" s="11">
        <v>63.69047619047619</v>
      </c>
      <c r="O294" s="11">
        <v>11</v>
      </c>
      <c r="P294" s="11"/>
      <c r="Q294" s="11"/>
      <c r="R294" s="11"/>
    </row>
    <row r="295" spans="2:18" s="6" customFormat="1">
      <c r="B295"/>
      <c r="C295" s="8">
        <v>3</v>
      </c>
      <c r="D295" s="8">
        <v>1023</v>
      </c>
      <c r="E295" s="8">
        <v>4</v>
      </c>
      <c r="F295" s="6">
        <v>0</v>
      </c>
      <c r="G295" s="6">
        <v>0</v>
      </c>
      <c r="H295" s="6">
        <v>3</v>
      </c>
      <c r="J295" s="11">
        <v>269</v>
      </c>
      <c r="K295" s="11">
        <v>9.3297550735555728</v>
      </c>
      <c r="L295" s="11">
        <v>5.6702449264444272</v>
      </c>
      <c r="M295" s="11"/>
      <c r="N295" s="11">
        <v>63.928571428571423</v>
      </c>
      <c r="O295" s="11">
        <v>11</v>
      </c>
      <c r="P295" s="11"/>
      <c r="Q295" s="11"/>
      <c r="R295" s="11"/>
    </row>
    <row r="296" spans="2:18" s="6" customFormat="1">
      <c r="B296"/>
      <c r="C296" s="8">
        <v>5</v>
      </c>
      <c r="D296" s="8">
        <v>2038</v>
      </c>
      <c r="E296" s="8">
        <v>0</v>
      </c>
      <c r="F296" s="6">
        <v>0</v>
      </c>
      <c r="G296" s="6">
        <v>1</v>
      </c>
      <c r="H296" s="6">
        <v>3</v>
      </c>
      <c r="J296" s="11">
        <v>270</v>
      </c>
      <c r="K296" s="11">
        <v>13.971851914330456</v>
      </c>
      <c r="L296" s="11">
        <v>17.028148085669542</v>
      </c>
      <c r="M296" s="11"/>
      <c r="N296" s="11">
        <v>64.166666666666671</v>
      </c>
      <c r="O296" s="11">
        <v>11</v>
      </c>
      <c r="P296" s="11"/>
      <c r="Q296" s="11"/>
      <c r="R296" s="11"/>
    </row>
    <row r="297" spans="2:18" s="6" customFormat="1">
      <c r="B297"/>
      <c r="C297" s="8">
        <v>15</v>
      </c>
      <c r="D297" s="8">
        <v>1748</v>
      </c>
      <c r="E297" s="8">
        <v>5</v>
      </c>
      <c r="F297" s="6">
        <v>1</v>
      </c>
      <c r="G297" s="6">
        <v>1</v>
      </c>
      <c r="H297" s="6">
        <v>3</v>
      </c>
      <c r="J297" s="11">
        <v>271</v>
      </c>
      <c r="K297" s="11">
        <v>10.936617764688176</v>
      </c>
      <c r="L297" s="11">
        <v>3.0633822353118241</v>
      </c>
      <c r="M297" s="11"/>
      <c r="N297" s="11">
        <v>64.404761904761898</v>
      </c>
      <c r="O297" s="11">
        <v>11</v>
      </c>
      <c r="P297" s="11"/>
      <c r="Q297" s="11"/>
      <c r="R297" s="11"/>
    </row>
    <row r="298" spans="2:18" s="6" customFormat="1">
      <c r="B298"/>
      <c r="C298" s="8">
        <v>11</v>
      </c>
      <c r="D298" s="8">
        <v>1093</v>
      </c>
      <c r="E298" s="8">
        <v>9</v>
      </c>
      <c r="F298" s="6">
        <v>1</v>
      </c>
      <c r="G298" s="6">
        <v>1</v>
      </c>
      <c r="H298" s="6">
        <v>3</v>
      </c>
      <c r="J298" s="11">
        <v>272</v>
      </c>
      <c r="K298" s="11">
        <v>9.8938855795376277</v>
      </c>
      <c r="L298" s="11">
        <v>3.1061144204623723</v>
      </c>
      <c r="M298" s="11"/>
      <c r="N298" s="11">
        <v>64.642857142857139</v>
      </c>
      <c r="O298" s="11">
        <v>11</v>
      </c>
      <c r="P298" s="11"/>
      <c r="Q298" s="11"/>
      <c r="R298" s="11"/>
    </row>
    <row r="299" spans="2:18" s="6" customFormat="1">
      <c r="B299"/>
      <c r="C299" s="8">
        <v>3</v>
      </c>
      <c r="D299" s="8">
        <v>120</v>
      </c>
      <c r="E299" s="8">
        <v>0</v>
      </c>
      <c r="F299" s="6">
        <v>0</v>
      </c>
      <c r="G299" s="6">
        <v>1</v>
      </c>
      <c r="H299" s="6">
        <v>3</v>
      </c>
      <c r="J299" s="11">
        <v>273</v>
      </c>
      <c r="K299" s="11">
        <v>9.6732511156791592</v>
      </c>
      <c r="L299" s="11">
        <v>1.3267488843208408</v>
      </c>
      <c r="M299" s="11"/>
      <c r="N299" s="11">
        <v>64.88095238095238</v>
      </c>
      <c r="O299" s="11">
        <v>11</v>
      </c>
      <c r="P299" s="11"/>
      <c r="Q299" s="11"/>
      <c r="R299" s="11"/>
    </row>
    <row r="300" spans="2:18" s="6" customFormat="1">
      <c r="B300"/>
      <c r="C300" s="8">
        <v>8</v>
      </c>
      <c r="D300" s="8">
        <v>1107</v>
      </c>
      <c r="E300" s="8">
        <v>0</v>
      </c>
      <c r="F300" s="6">
        <v>1</v>
      </c>
      <c r="G300" s="6">
        <v>1</v>
      </c>
      <c r="H300" s="6">
        <v>3</v>
      </c>
      <c r="J300" s="11">
        <v>274</v>
      </c>
      <c r="K300" s="11">
        <v>5.8206885104106565</v>
      </c>
      <c r="L300" s="11">
        <v>-2.8206885104106565</v>
      </c>
      <c r="M300" s="11"/>
      <c r="N300" s="11">
        <v>65.11904761904762</v>
      </c>
      <c r="O300" s="11">
        <v>11</v>
      </c>
      <c r="P300" s="11"/>
      <c r="Q300" s="11"/>
      <c r="R300" s="11"/>
    </row>
    <row r="301" spans="2:18" s="6" customFormat="1">
      <c r="B301"/>
      <c r="C301" s="8">
        <v>14</v>
      </c>
      <c r="D301" s="8">
        <v>2425</v>
      </c>
      <c r="E301" s="8">
        <v>2</v>
      </c>
      <c r="F301" s="6">
        <v>0</v>
      </c>
      <c r="G301" s="6">
        <v>0</v>
      </c>
      <c r="H301" s="6">
        <v>3</v>
      </c>
      <c r="J301" s="11">
        <v>275</v>
      </c>
      <c r="K301" s="11">
        <v>8.2552601694355605</v>
      </c>
      <c r="L301" s="11">
        <v>-2.2552601694355605</v>
      </c>
      <c r="M301" s="11"/>
      <c r="N301" s="11">
        <v>65.357142857142861</v>
      </c>
      <c r="O301" s="11">
        <v>12</v>
      </c>
      <c r="P301" s="11"/>
      <c r="Q301" s="11"/>
      <c r="R301" s="11"/>
    </row>
    <row r="302" spans="2:18" s="6" customFormat="1">
      <c r="B302"/>
      <c r="C302" s="8">
        <v>8</v>
      </c>
      <c r="D302" s="8">
        <v>930</v>
      </c>
      <c r="E302" s="8">
        <v>5</v>
      </c>
      <c r="F302" s="6">
        <v>1</v>
      </c>
      <c r="G302" s="6">
        <v>1</v>
      </c>
      <c r="H302" s="6">
        <v>3</v>
      </c>
      <c r="J302" s="11">
        <v>276</v>
      </c>
      <c r="K302" s="11">
        <v>8.4503643430960196</v>
      </c>
      <c r="L302" s="11">
        <v>-5.4503643430960196</v>
      </c>
      <c r="M302" s="11"/>
      <c r="N302" s="11">
        <v>65.595238095238088</v>
      </c>
      <c r="O302" s="11">
        <v>12</v>
      </c>
      <c r="P302" s="11"/>
      <c r="Q302" s="11"/>
      <c r="R302" s="11"/>
    </row>
    <row r="303" spans="2:18" s="6" customFormat="1">
      <c r="B303"/>
      <c r="C303" s="8">
        <v>12</v>
      </c>
      <c r="D303" s="8">
        <v>1573</v>
      </c>
      <c r="E303" s="8">
        <v>0</v>
      </c>
      <c r="F303" s="6">
        <v>1</v>
      </c>
      <c r="G303" s="6">
        <v>0</v>
      </c>
      <c r="H303" s="6">
        <v>3</v>
      </c>
      <c r="J303" s="11">
        <v>277</v>
      </c>
      <c r="K303" s="11">
        <v>9.7915642270415386</v>
      </c>
      <c r="L303" s="11">
        <v>-6.7915642270415386</v>
      </c>
      <c r="M303" s="11"/>
      <c r="N303" s="11">
        <v>65.833333333333329</v>
      </c>
      <c r="O303" s="11">
        <v>12</v>
      </c>
      <c r="P303" s="11"/>
      <c r="Q303" s="11"/>
      <c r="R303" s="11"/>
    </row>
    <row r="304" spans="2:18" s="6" customFormat="1">
      <c r="B304"/>
      <c r="C304" s="8">
        <v>15</v>
      </c>
      <c r="D304" s="8">
        <v>1552</v>
      </c>
      <c r="E304" s="8">
        <v>2</v>
      </c>
      <c r="F304" s="6">
        <v>1</v>
      </c>
      <c r="G304" s="6">
        <v>0</v>
      </c>
      <c r="H304" s="6">
        <v>3</v>
      </c>
      <c r="J304" s="11">
        <v>278</v>
      </c>
      <c r="K304" s="11">
        <v>8.8694090831752082</v>
      </c>
      <c r="L304" s="11">
        <v>10.130590916824792</v>
      </c>
      <c r="M304" s="11"/>
      <c r="N304" s="11">
        <v>66.071428571428569</v>
      </c>
      <c r="O304" s="11">
        <v>12</v>
      </c>
      <c r="P304" s="11"/>
      <c r="Q304" s="11"/>
      <c r="R304" s="11"/>
    </row>
    <row r="305" spans="2:18" s="6" customFormat="1">
      <c r="B305"/>
      <c r="C305" s="8">
        <v>48</v>
      </c>
      <c r="D305" s="8">
        <v>3034</v>
      </c>
      <c r="E305" s="8">
        <v>0</v>
      </c>
      <c r="F305" s="6">
        <v>1</v>
      </c>
      <c r="G305" s="6">
        <v>0</v>
      </c>
      <c r="H305" s="6">
        <v>3</v>
      </c>
      <c r="J305" s="11">
        <v>279</v>
      </c>
      <c r="K305" s="11">
        <v>13.427240068538071</v>
      </c>
      <c r="L305" s="11">
        <v>1.5727599314619294</v>
      </c>
      <c r="M305" s="11"/>
      <c r="N305" s="11">
        <v>66.30952380952381</v>
      </c>
      <c r="O305" s="11">
        <v>12</v>
      </c>
      <c r="P305" s="11"/>
      <c r="Q305" s="11"/>
      <c r="R305" s="11"/>
    </row>
    <row r="306" spans="2:18" s="6" customFormat="1">
      <c r="B306"/>
      <c r="C306" s="8">
        <v>11</v>
      </c>
      <c r="D306" s="8">
        <v>1622</v>
      </c>
      <c r="E306" s="8">
        <v>2</v>
      </c>
      <c r="F306" s="6">
        <v>1</v>
      </c>
      <c r="G306" s="6">
        <v>1</v>
      </c>
      <c r="H306" s="6">
        <v>3</v>
      </c>
      <c r="J306" s="11">
        <v>280</v>
      </c>
      <c r="K306" s="11">
        <v>11.165348203831821</v>
      </c>
      <c r="L306" s="11">
        <v>-0.16534820383182058</v>
      </c>
      <c r="M306" s="11"/>
      <c r="N306" s="11">
        <v>66.547619047619051</v>
      </c>
      <c r="O306" s="11">
        <v>12</v>
      </c>
      <c r="P306" s="11"/>
      <c r="Q306" s="11"/>
      <c r="R306" s="11"/>
    </row>
    <row r="307" spans="2:18" s="6" customFormat="1">
      <c r="B307"/>
      <c r="C307" s="8">
        <v>13</v>
      </c>
      <c r="D307" s="8">
        <v>1342</v>
      </c>
      <c r="E307" s="8">
        <v>6</v>
      </c>
      <c r="F307" s="6">
        <v>1</v>
      </c>
      <c r="G307" s="6">
        <v>1</v>
      </c>
      <c r="H307" s="6">
        <v>3</v>
      </c>
      <c r="J307" s="11">
        <v>281</v>
      </c>
      <c r="K307" s="11">
        <v>8.4254552350692524</v>
      </c>
      <c r="L307" s="11">
        <v>-4.4254552350692524</v>
      </c>
      <c r="M307" s="11"/>
      <c r="N307" s="11">
        <v>66.785714285714278</v>
      </c>
      <c r="O307" s="11">
        <v>12</v>
      </c>
      <c r="P307" s="11"/>
      <c r="Q307" s="11"/>
      <c r="R307" s="11"/>
    </row>
    <row r="308" spans="2:18" s="6" customFormat="1">
      <c r="B308"/>
      <c r="C308" s="8">
        <v>2</v>
      </c>
      <c r="D308" s="8">
        <v>1064</v>
      </c>
      <c r="E308" s="8">
        <v>1</v>
      </c>
      <c r="F308" s="6">
        <v>1</v>
      </c>
      <c r="G308" s="6">
        <v>1</v>
      </c>
      <c r="H308" s="6">
        <v>3</v>
      </c>
      <c r="J308" s="11">
        <v>282</v>
      </c>
      <c r="K308" s="11">
        <v>11.613450135432393</v>
      </c>
      <c r="L308" s="11">
        <v>5.3865498645676073</v>
      </c>
      <c r="M308" s="11"/>
      <c r="N308" s="11">
        <v>67.023809523809518</v>
      </c>
      <c r="O308" s="11">
        <v>12</v>
      </c>
      <c r="P308" s="11"/>
      <c r="Q308" s="11"/>
      <c r="R308" s="11"/>
    </row>
    <row r="309" spans="2:18" s="6" customFormat="1">
      <c r="B309"/>
      <c r="C309" s="8">
        <v>0</v>
      </c>
      <c r="D309" s="8">
        <v>141</v>
      </c>
      <c r="E309" s="8">
        <v>8</v>
      </c>
      <c r="F309" s="6">
        <v>1</v>
      </c>
      <c r="G309" s="6">
        <v>1</v>
      </c>
      <c r="H309" s="6">
        <v>3</v>
      </c>
      <c r="J309" s="11">
        <v>283</v>
      </c>
      <c r="K309" s="11">
        <v>10.621557731914736</v>
      </c>
      <c r="L309" s="11">
        <v>-5.6215577319147361</v>
      </c>
      <c r="M309" s="11"/>
      <c r="N309" s="11">
        <v>67.261904761904759</v>
      </c>
      <c r="O309" s="11">
        <v>12</v>
      </c>
      <c r="P309" s="11"/>
      <c r="Q309" s="11"/>
      <c r="R309" s="11"/>
    </row>
    <row r="310" spans="2:18" s="6" customFormat="1">
      <c r="B310"/>
      <c r="C310" s="8">
        <v>6</v>
      </c>
      <c r="D310" s="8">
        <v>1240</v>
      </c>
      <c r="E310" s="8">
        <v>0</v>
      </c>
      <c r="F310" s="6">
        <v>0</v>
      </c>
      <c r="G310" s="6">
        <v>0</v>
      </c>
      <c r="H310" s="6">
        <v>3</v>
      </c>
      <c r="J310" s="11">
        <v>284</v>
      </c>
      <c r="K310" s="11">
        <v>9.175551766788173</v>
      </c>
      <c r="L310" s="11">
        <v>1.824448233211827</v>
      </c>
      <c r="M310" s="11"/>
      <c r="N310" s="11">
        <v>67.5</v>
      </c>
      <c r="O310" s="11">
        <v>12</v>
      </c>
      <c r="P310" s="11"/>
      <c r="Q310" s="11"/>
      <c r="R310" s="11"/>
    </row>
    <row r="311" spans="2:18" s="6" customFormat="1">
      <c r="B311"/>
      <c r="C311" s="8">
        <v>5</v>
      </c>
      <c r="D311" s="8">
        <v>751</v>
      </c>
      <c r="E311" s="8">
        <v>9</v>
      </c>
      <c r="F311" s="6">
        <v>1</v>
      </c>
      <c r="G311" s="6">
        <v>1</v>
      </c>
      <c r="H311" s="6">
        <v>3</v>
      </c>
      <c r="J311" s="11">
        <v>285</v>
      </c>
      <c r="K311" s="11">
        <v>10.400723076352209</v>
      </c>
      <c r="L311" s="11">
        <v>-10.400723076352209</v>
      </c>
      <c r="M311" s="11"/>
      <c r="N311" s="11">
        <v>67.738095238095241</v>
      </c>
      <c r="O311" s="11">
        <v>12</v>
      </c>
      <c r="P311" s="11"/>
      <c r="Q311" s="11"/>
      <c r="R311" s="11"/>
    </row>
    <row r="312" spans="2:18" s="6" customFormat="1">
      <c r="B312"/>
      <c r="C312" s="8">
        <v>0</v>
      </c>
      <c r="D312" s="8">
        <v>1738</v>
      </c>
      <c r="E312" s="8">
        <v>7</v>
      </c>
      <c r="F312" s="6">
        <v>1</v>
      </c>
      <c r="G312" s="6">
        <v>1</v>
      </c>
      <c r="H312" s="6">
        <v>3</v>
      </c>
      <c r="J312" s="11">
        <v>286</v>
      </c>
      <c r="K312" s="11">
        <v>9.1828057611389866</v>
      </c>
      <c r="L312" s="11">
        <v>-0.18280576113898661</v>
      </c>
      <c r="M312" s="11"/>
      <c r="N312" s="11">
        <v>67.976190476190467</v>
      </c>
      <c r="O312" s="11">
        <v>12</v>
      </c>
      <c r="P312" s="11"/>
      <c r="Q312" s="11"/>
      <c r="R312" s="11"/>
    </row>
    <row r="313" spans="2:18" s="6" customFormat="1">
      <c r="B313"/>
      <c r="C313" s="8">
        <v>25</v>
      </c>
      <c r="D313" s="8">
        <v>1278</v>
      </c>
      <c r="E313" s="8">
        <v>4</v>
      </c>
      <c r="F313" s="6">
        <v>0</v>
      </c>
      <c r="G313" s="6">
        <v>1</v>
      </c>
      <c r="H313" s="6">
        <v>3</v>
      </c>
      <c r="J313" s="11">
        <v>287</v>
      </c>
      <c r="K313" s="11">
        <v>7.9159122108065914</v>
      </c>
      <c r="L313" s="11">
        <v>-2.9159122108065914</v>
      </c>
      <c r="M313" s="11"/>
      <c r="N313" s="11">
        <v>68.214285714285708</v>
      </c>
      <c r="O313" s="11">
        <v>12</v>
      </c>
      <c r="P313" s="11"/>
      <c r="Q313" s="11"/>
      <c r="R313" s="11"/>
    </row>
    <row r="314" spans="2:18" s="6" customFormat="1">
      <c r="B314"/>
      <c r="C314" s="8">
        <v>4</v>
      </c>
      <c r="D314" s="8">
        <v>3112</v>
      </c>
      <c r="E314" s="8">
        <v>7</v>
      </c>
      <c r="F314" s="6">
        <v>0</v>
      </c>
      <c r="G314" s="6">
        <v>1</v>
      </c>
      <c r="H314" s="6">
        <v>3</v>
      </c>
      <c r="J314" s="11">
        <v>288</v>
      </c>
      <c r="K314" s="11">
        <v>4.5830523433037049</v>
      </c>
      <c r="L314" s="11">
        <v>-1.5830523433037049</v>
      </c>
      <c r="M314" s="11"/>
      <c r="N314" s="11">
        <v>68.452380952380949</v>
      </c>
      <c r="O314" s="11">
        <v>12</v>
      </c>
      <c r="P314" s="11"/>
      <c r="Q314" s="11"/>
      <c r="R314" s="11"/>
    </row>
    <row r="315" spans="2:18" s="6" customFormat="1">
      <c r="B315"/>
      <c r="C315" s="8">
        <v>11</v>
      </c>
      <c r="D315" s="8">
        <v>2190</v>
      </c>
      <c r="E315" s="8">
        <v>12</v>
      </c>
      <c r="F315" s="6">
        <v>1</v>
      </c>
      <c r="G315" s="6">
        <v>1</v>
      </c>
      <c r="H315" s="6">
        <v>3</v>
      </c>
      <c r="J315" s="11">
        <v>289</v>
      </c>
      <c r="K315" s="11">
        <v>5.345392933802418</v>
      </c>
      <c r="L315" s="11">
        <v>-5.345392933802418</v>
      </c>
      <c r="M315" s="11"/>
      <c r="N315" s="11">
        <v>68.69047619047619</v>
      </c>
      <c r="O315" s="11">
        <v>12</v>
      </c>
      <c r="P315" s="11"/>
      <c r="Q315" s="11"/>
      <c r="R315" s="11"/>
    </row>
    <row r="316" spans="2:18" s="6" customFormat="1">
      <c r="B316"/>
      <c r="C316" s="8">
        <v>0</v>
      </c>
      <c r="D316" s="8">
        <v>1183</v>
      </c>
      <c r="E316" s="8">
        <v>3</v>
      </c>
      <c r="F316" s="6">
        <v>1</v>
      </c>
      <c r="G316" s="6">
        <v>1</v>
      </c>
      <c r="H316" s="6">
        <v>3</v>
      </c>
      <c r="J316" s="11">
        <v>290</v>
      </c>
      <c r="K316" s="11">
        <v>8.0535231835955212</v>
      </c>
      <c r="L316" s="11">
        <v>-5.0535231835955212</v>
      </c>
      <c r="M316" s="11"/>
      <c r="N316" s="11">
        <v>68.928571428571431</v>
      </c>
      <c r="O316" s="11">
        <v>12</v>
      </c>
      <c r="P316" s="11"/>
      <c r="Q316" s="11"/>
      <c r="R316" s="11"/>
    </row>
    <row r="317" spans="2:18" s="6" customFormat="1">
      <c r="B317"/>
      <c r="C317" s="8">
        <v>27</v>
      </c>
      <c r="D317" s="8">
        <v>2703</v>
      </c>
      <c r="E317" s="8">
        <v>6</v>
      </c>
      <c r="F317" s="6">
        <v>1</v>
      </c>
      <c r="G317" s="6">
        <v>1</v>
      </c>
      <c r="H317" s="6">
        <v>3</v>
      </c>
      <c r="J317" s="11">
        <v>291</v>
      </c>
      <c r="K317" s="11">
        <v>8.7286921995300784</v>
      </c>
      <c r="L317" s="11">
        <v>-5.7286921995300784</v>
      </c>
      <c r="M317" s="11"/>
      <c r="N317" s="11">
        <v>69.166666666666657</v>
      </c>
      <c r="O317" s="11">
        <v>12</v>
      </c>
      <c r="P317" s="11"/>
      <c r="Q317" s="11"/>
      <c r="R317" s="11"/>
    </row>
    <row r="318" spans="2:18" s="6" customFormat="1">
      <c r="B318"/>
      <c r="C318" s="8">
        <v>5</v>
      </c>
      <c r="D318" s="8">
        <v>1881</v>
      </c>
      <c r="E318" s="8">
        <v>4</v>
      </c>
      <c r="F318" s="6">
        <v>0</v>
      </c>
      <c r="G318" s="6">
        <v>0</v>
      </c>
      <c r="H318" s="6">
        <v>3</v>
      </c>
      <c r="J318" s="11">
        <v>292</v>
      </c>
      <c r="K318" s="11">
        <v>10.467354425147334</v>
      </c>
      <c r="L318" s="11">
        <v>-9.4673544251473345</v>
      </c>
      <c r="M318" s="11"/>
      <c r="N318" s="11">
        <v>69.404761904761898</v>
      </c>
      <c r="O318" s="11">
        <v>12</v>
      </c>
      <c r="P318" s="11"/>
      <c r="Q318" s="11"/>
      <c r="R318" s="11"/>
    </row>
    <row r="319" spans="2:18" s="6" customFormat="1">
      <c r="B319"/>
      <c r="C319" s="8">
        <v>11</v>
      </c>
      <c r="D319" s="8">
        <v>1308</v>
      </c>
      <c r="E319" s="8">
        <v>6</v>
      </c>
      <c r="F319" s="6">
        <v>0</v>
      </c>
      <c r="G319" s="6">
        <v>1</v>
      </c>
      <c r="H319" s="6">
        <v>3</v>
      </c>
      <c r="J319" s="11">
        <v>293</v>
      </c>
      <c r="K319" s="11">
        <v>13.811636977554716</v>
      </c>
      <c r="L319" s="11">
        <v>4.1883630224452837</v>
      </c>
      <c r="M319" s="11"/>
      <c r="N319" s="11">
        <v>69.642857142857139</v>
      </c>
      <c r="O319" s="11">
        <v>12</v>
      </c>
      <c r="P319" s="11"/>
      <c r="Q319" s="11"/>
      <c r="R319" s="11"/>
    </row>
    <row r="320" spans="2:18" s="6" customFormat="1">
      <c r="B320"/>
      <c r="C320" s="8">
        <v>0</v>
      </c>
      <c r="D320" s="8">
        <v>1905</v>
      </c>
      <c r="E320" s="8">
        <v>0</v>
      </c>
      <c r="F320" s="6">
        <v>1</v>
      </c>
      <c r="G320" s="6">
        <v>0</v>
      </c>
      <c r="H320" s="6">
        <v>3</v>
      </c>
      <c r="J320" s="11">
        <v>294</v>
      </c>
      <c r="K320" s="11">
        <v>8.1284506993798846</v>
      </c>
      <c r="L320" s="11">
        <v>-5.1284506993798846</v>
      </c>
      <c r="M320" s="11"/>
      <c r="N320" s="11">
        <v>69.88095238095238</v>
      </c>
      <c r="O320" s="11">
        <v>12</v>
      </c>
      <c r="P320" s="11"/>
      <c r="Q320" s="11"/>
      <c r="R320" s="11"/>
    </row>
    <row r="321" spans="2:18" s="6" customFormat="1">
      <c r="B321"/>
      <c r="C321" s="8">
        <v>17</v>
      </c>
      <c r="D321" s="8">
        <v>1617</v>
      </c>
      <c r="E321" s="8">
        <v>0</v>
      </c>
      <c r="F321" s="6">
        <v>1</v>
      </c>
      <c r="G321" s="6">
        <v>1</v>
      </c>
      <c r="H321" s="6">
        <v>3</v>
      </c>
      <c r="J321" s="11">
        <v>295</v>
      </c>
      <c r="K321" s="11">
        <v>10.406113524189305</v>
      </c>
      <c r="L321" s="11">
        <v>-5.4061135241893048</v>
      </c>
      <c r="M321" s="11"/>
      <c r="N321" s="11">
        <v>70.11904761904762</v>
      </c>
      <c r="O321" s="11">
        <v>12</v>
      </c>
      <c r="P321" s="11"/>
      <c r="Q321" s="11"/>
      <c r="R321" s="11"/>
    </row>
    <row r="322" spans="2:18" s="6" customFormat="1">
      <c r="B322"/>
      <c r="C322" s="8">
        <v>5</v>
      </c>
      <c r="D322" s="8">
        <v>642</v>
      </c>
      <c r="E322" s="8">
        <v>0</v>
      </c>
      <c r="F322" s="6">
        <v>0</v>
      </c>
      <c r="G322" s="6">
        <v>0</v>
      </c>
      <c r="H322" s="6">
        <v>3</v>
      </c>
      <c r="J322" s="11">
        <v>296</v>
      </c>
      <c r="K322" s="11">
        <v>10.403007613333108</v>
      </c>
      <c r="L322" s="11">
        <v>4.5969923866668925</v>
      </c>
      <c r="M322" s="11"/>
      <c r="N322" s="11">
        <v>70.357142857142861</v>
      </c>
      <c r="O322" s="11">
        <v>12</v>
      </c>
      <c r="P322" s="11"/>
      <c r="Q322" s="11"/>
      <c r="R322" s="11"/>
    </row>
    <row r="323" spans="2:18" s="6" customFormat="1">
      <c r="B323"/>
      <c r="C323" s="6">
        <v>5</v>
      </c>
      <c r="D323" s="6">
        <v>167</v>
      </c>
      <c r="E323" s="6">
        <v>4</v>
      </c>
      <c r="F323" s="6">
        <v>0</v>
      </c>
      <c r="G323" s="6">
        <v>0</v>
      </c>
      <c r="H323" s="6">
        <v>4</v>
      </c>
      <c r="J323" s="11">
        <v>297</v>
      </c>
      <c r="K323" s="11">
        <v>9.1714036832935548</v>
      </c>
      <c r="L323" s="11">
        <v>1.8285963167064452</v>
      </c>
      <c r="M323" s="11"/>
      <c r="N323" s="11">
        <v>70.595238095238088</v>
      </c>
      <c r="O323" s="11">
        <v>13</v>
      </c>
      <c r="P323" s="11"/>
      <c r="Q323" s="11"/>
      <c r="R323" s="11"/>
    </row>
    <row r="324" spans="2:18" s="6" customFormat="1">
      <c r="B324"/>
      <c r="C324" s="6">
        <v>2</v>
      </c>
      <c r="D324" s="6">
        <v>634</v>
      </c>
      <c r="E324" s="6">
        <v>7</v>
      </c>
      <c r="F324" s="6">
        <v>1</v>
      </c>
      <c r="G324" s="6">
        <v>0</v>
      </c>
      <c r="H324" s="6">
        <v>4</v>
      </c>
      <c r="J324" s="11">
        <v>298</v>
      </c>
      <c r="K324" s="11">
        <v>4.832944190387618</v>
      </c>
      <c r="L324" s="11">
        <v>-1.832944190387618</v>
      </c>
      <c r="M324" s="11"/>
      <c r="N324" s="11">
        <v>70.833333333333329</v>
      </c>
      <c r="O324" s="11">
        <v>13</v>
      </c>
      <c r="P324" s="11"/>
      <c r="Q324" s="11"/>
      <c r="R324" s="11"/>
    </row>
    <row r="325" spans="2:18" s="6" customFormat="1">
      <c r="B325"/>
      <c r="C325" s="6">
        <v>4</v>
      </c>
      <c r="D325" s="6">
        <v>765</v>
      </c>
      <c r="E325" s="6">
        <v>3</v>
      </c>
      <c r="F325" s="6">
        <v>0</v>
      </c>
      <c r="G325" s="6">
        <v>0</v>
      </c>
      <c r="H325" s="6">
        <v>4</v>
      </c>
      <c r="J325" s="11">
        <v>299</v>
      </c>
      <c r="K325" s="11">
        <v>7.7008889935483404</v>
      </c>
      <c r="L325" s="11">
        <v>0.29911100645165956</v>
      </c>
      <c r="M325" s="11"/>
      <c r="N325" s="11">
        <v>71.071428571428569</v>
      </c>
      <c r="O325" s="11">
        <v>13</v>
      </c>
      <c r="P325" s="11"/>
      <c r="Q325" s="11"/>
      <c r="R325" s="11"/>
    </row>
    <row r="326" spans="2:18" s="6" customFormat="1">
      <c r="B326"/>
      <c r="C326" s="6">
        <v>8</v>
      </c>
      <c r="D326" s="6">
        <v>789</v>
      </c>
      <c r="E326" s="6">
        <v>4</v>
      </c>
      <c r="F326" s="6">
        <v>0</v>
      </c>
      <c r="G326" s="6">
        <v>0</v>
      </c>
      <c r="H326" s="6">
        <v>4</v>
      </c>
      <c r="J326" s="11">
        <v>300</v>
      </c>
      <c r="K326" s="11">
        <v>11.866447893372504</v>
      </c>
      <c r="L326" s="11">
        <v>2.1335521066274961</v>
      </c>
      <c r="M326" s="11"/>
      <c r="N326" s="11">
        <v>71.30952380952381</v>
      </c>
      <c r="O326" s="11">
        <v>13</v>
      </c>
      <c r="P326" s="11"/>
      <c r="Q326" s="11"/>
      <c r="R326" s="11"/>
    </row>
    <row r="327" spans="2:18" s="6" customFormat="1">
      <c r="B327"/>
      <c r="C327" s="6">
        <v>6</v>
      </c>
      <c r="D327" s="6">
        <v>1169</v>
      </c>
      <c r="E327" s="6">
        <v>4</v>
      </c>
      <c r="F327" s="6">
        <v>0</v>
      </c>
      <c r="G327" s="6">
        <v>0</v>
      </c>
      <c r="H327" s="6">
        <v>4</v>
      </c>
      <c r="J327" s="11">
        <v>301</v>
      </c>
      <c r="K327" s="11">
        <v>8.0261293468837955</v>
      </c>
      <c r="L327" s="11">
        <v>-2.6129346883795534E-2</v>
      </c>
      <c r="M327" s="11"/>
      <c r="N327" s="11">
        <v>71.547619047619051</v>
      </c>
      <c r="O327" s="11">
        <v>13</v>
      </c>
      <c r="P327" s="11"/>
      <c r="Q327" s="11"/>
      <c r="R327" s="11"/>
    </row>
    <row r="328" spans="2:18" s="6" customFormat="1">
      <c r="B328"/>
      <c r="C328" s="6">
        <v>11</v>
      </c>
      <c r="D328" s="6">
        <v>1266</v>
      </c>
      <c r="E328" s="6">
        <v>7</v>
      </c>
      <c r="F328" s="6">
        <v>0</v>
      </c>
      <c r="G328" s="6">
        <v>0</v>
      </c>
      <c r="H328" s="6">
        <v>4</v>
      </c>
      <c r="J328" s="11">
        <v>302</v>
      </c>
      <c r="K328" s="11">
        <v>9.0549541184448934</v>
      </c>
      <c r="L328" s="11">
        <v>2.9450458815551066</v>
      </c>
      <c r="M328" s="11"/>
      <c r="N328" s="11">
        <v>71.785714285714278</v>
      </c>
      <c r="O328" s="11">
        <v>13</v>
      </c>
      <c r="P328" s="11"/>
      <c r="Q328" s="11"/>
      <c r="R328" s="11"/>
    </row>
    <row r="329" spans="2:18" s="6" customFormat="1">
      <c r="B329"/>
      <c r="C329" s="6">
        <v>8</v>
      </c>
      <c r="D329" s="6">
        <v>1487</v>
      </c>
      <c r="E329" s="6">
        <v>4</v>
      </c>
      <c r="F329" s="6">
        <v>1</v>
      </c>
      <c r="G329" s="6">
        <v>0</v>
      </c>
      <c r="H329" s="6">
        <v>4</v>
      </c>
      <c r="J329" s="11">
        <v>303</v>
      </c>
      <c r="K329" s="11">
        <v>9.3297550735555728</v>
      </c>
      <c r="L329" s="11">
        <v>5.6702449264444272</v>
      </c>
      <c r="M329" s="11"/>
      <c r="N329" s="11">
        <v>72.023809523809518</v>
      </c>
      <c r="O329" s="11">
        <v>13</v>
      </c>
      <c r="P329" s="11"/>
      <c r="Q329" s="11"/>
      <c r="R329" s="11"/>
    </row>
    <row r="330" spans="2:18" s="6" customFormat="1">
      <c r="B330"/>
      <c r="C330" s="6">
        <v>14</v>
      </c>
      <c r="D330" s="6">
        <v>2051</v>
      </c>
      <c r="E330" s="6">
        <v>4</v>
      </c>
      <c r="F330" s="6">
        <v>1</v>
      </c>
      <c r="G330" s="6">
        <v>0</v>
      </c>
      <c r="H330" s="6">
        <v>4</v>
      </c>
      <c r="J330" s="11">
        <v>304</v>
      </c>
      <c r="K330" s="11">
        <v>13.300209799719276</v>
      </c>
      <c r="L330" s="11">
        <v>34.699790200280724</v>
      </c>
      <c r="M330" s="11"/>
      <c r="N330" s="11">
        <v>72.261904761904759</v>
      </c>
      <c r="O330" s="11">
        <v>13</v>
      </c>
      <c r="P330" s="11"/>
      <c r="Q330" s="11"/>
      <c r="R330" s="11"/>
    </row>
    <row r="331" spans="2:18" s="6" customFormat="1">
      <c r="B331"/>
      <c r="C331" s="6">
        <v>20</v>
      </c>
      <c r="D331" s="6">
        <v>2215</v>
      </c>
      <c r="E331" s="6">
        <v>3</v>
      </c>
      <c r="F331" s="6">
        <v>1</v>
      </c>
      <c r="G331" s="6">
        <v>0</v>
      </c>
      <c r="H331" s="6">
        <v>4</v>
      </c>
      <c r="J331" s="11">
        <v>305</v>
      </c>
      <c r="K331" s="11">
        <v>9.5331554142052699</v>
      </c>
      <c r="L331" s="11">
        <v>1.4668445857947301</v>
      </c>
      <c r="M331" s="11"/>
      <c r="N331" s="11">
        <v>72.5</v>
      </c>
      <c r="O331" s="11">
        <v>13</v>
      </c>
      <c r="P331" s="11"/>
      <c r="Q331" s="11"/>
      <c r="R331" s="11"/>
    </row>
    <row r="332" spans="2:18" s="6" customFormat="1">
      <c r="B332"/>
      <c r="C332" s="6">
        <v>20</v>
      </c>
      <c r="D332" s="6">
        <v>2557</v>
      </c>
      <c r="E332" s="6">
        <v>7</v>
      </c>
      <c r="F332" s="6">
        <v>1</v>
      </c>
      <c r="G332" s="6">
        <v>0</v>
      </c>
      <c r="H332" s="6">
        <v>4</v>
      </c>
      <c r="J332" s="11">
        <v>306</v>
      </c>
      <c r="K332" s="11">
        <v>9.3911961662176608</v>
      </c>
      <c r="L332" s="11">
        <v>3.6088038337823392</v>
      </c>
      <c r="M332" s="11"/>
      <c r="N332" s="11">
        <v>72.738095238095241</v>
      </c>
      <c r="O332" s="11">
        <v>13</v>
      </c>
      <c r="P332" s="11"/>
      <c r="Q332" s="11"/>
      <c r="R332" s="11"/>
    </row>
    <row r="333" spans="2:18" s="6" customFormat="1">
      <c r="B333"/>
      <c r="C333" s="8">
        <v>17</v>
      </c>
      <c r="D333" s="6">
        <v>2273</v>
      </c>
      <c r="E333" s="6">
        <v>8</v>
      </c>
      <c r="F333" s="6">
        <v>1</v>
      </c>
      <c r="G333" s="6">
        <v>0</v>
      </c>
      <c r="H333" s="6">
        <v>4</v>
      </c>
      <c r="J333" s="11">
        <v>307</v>
      </c>
      <c r="K333" s="11">
        <v>7.7438535986591779</v>
      </c>
      <c r="L333" s="11">
        <v>-5.7438535986591779</v>
      </c>
      <c r="M333" s="11"/>
      <c r="N333" s="11">
        <v>72.976190476190467</v>
      </c>
      <c r="O333" s="11">
        <v>13</v>
      </c>
      <c r="P333" s="11"/>
      <c r="Q333" s="11"/>
      <c r="R333" s="11"/>
    </row>
    <row r="334" spans="2:18" s="6" customFormat="1">
      <c r="B334"/>
      <c r="C334" s="8">
        <v>15</v>
      </c>
      <c r="D334" s="6">
        <v>1698</v>
      </c>
      <c r="E334" s="6">
        <v>6</v>
      </c>
      <c r="F334" s="6">
        <v>0</v>
      </c>
      <c r="G334" s="6">
        <v>0</v>
      </c>
      <c r="H334" s="6">
        <v>4</v>
      </c>
      <c r="J334" s="11">
        <v>308</v>
      </c>
      <c r="K334" s="11">
        <v>6.2372485218048848</v>
      </c>
      <c r="L334" s="11">
        <v>-6.2372485218048848</v>
      </c>
      <c r="M334" s="11"/>
      <c r="N334" s="11">
        <v>73.214285714285708</v>
      </c>
      <c r="O334" s="11">
        <v>13</v>
      </c>
      <c r="P334" s="11"/>
      <c r="Q334" s="11"/>
      <c r="R334" s="11"/>
    </row>
    <row r="335" spans="2:18" s="6" customFormat="1">
      <c r="B335"/>
      <c r="C335" s="8">
        <v>6</v>
      </c>
      <c r="D335" s="6">
        <v>1580</v>
      </c>
      <c r="E335" s="6">
        <v>4</v>
      </c>
      <c r="F335" s="6">
        <v>0</v>
      </c>
      <c r="G335" s="6">
        <v>0</v>
      </c>
      <c r="H335" s="6">
        <v>4</v>
      </c>
      <c r="J335" s="11">
        <v>309</v>
      </c>
      <c r="K335" s="11">
        <v>8.0873496407827652</v>
      </c>
      <c r="L335" s="11">
        <v>-2.0873496407827652</v>
      </c>
      <c r="M335" s="11"/>
      <c r="N335" s="11">
        <v>73.452380952380949</v>
      </c>
      <c r="O335" s="11">
        <v>13</v>
      </c>
      <c r="P335" s="11"/>
      <c r="Q335" s="11"/>
      <c r="R335" s="11"/>
    </row>
    <row r="336" spans="2:18" s="6" customFormat="1">
      <c r="B336"/>
      <c r="C336" s="8">
        <v>13</v>
      </c>
      <c r="D336" s="6">
        <v>673</v>
      </c>
      <c r="E336" s="6">
        <v>5</v>
      </c>
      <c r="F336" s="6">
        <v>1</v>
      </c>
      <c r="G336" s="6">
        <v>0</v>
      </c>
      <c r="H336" s="6">
        <v>4</v>
      </c>
      <c r="J336" s="11">
        <v>310</v>
      </c>
      <c r="K336" s="11">
        <v>8.1776477332621784</v>
      </c>
      <c r="L336" s="11">
        <v>-3.1776477332621784</v>
      </c>
      <c r="M336" s="11"/>
      <c r="N336" s="11">
        <v>73.69047619047619</v>
      </c>
      <c r="O336" s="11">
        <v>13</v>
      </c>
      <c r="P336" s="11"/>
      <c r="Q336" s="11"/>
      <c r="R336" s="11"/>
    </row>
    <row r="337" spans="2:18" s="6" customFormat="1">
      <c r="B337"/>
      <c r="C337" s="8">
        <v>20</v>
      </c>
      <c r="D337" s="6">
        <v>2713</v>
      </c>
      <c r="E337" s="6">
        <v>6</v>
      </c>
      <c r="F337" s="6">
        <v>0</v>
      </c>
      <c r="G337" s="6">
        <v>0</v>
      </c>
      <c r="H337" s="6">
        <v>4</v>
      </c>
      <c r="J337" s="11">
        <v>311</v>
      </c>
      <c r="K337" s="11">
        <v>10.709771479117313</v>
      </c>
      <c r="L337" s="11">
        <v>-10.709771479117313</v>
      </c>
      <c r="M337" s="11"/>
      <c r="N337" s="11">
        <v>73.928571428571431</v>
      </c>
      <c r="O337" s="11">
        <v>13</v>
      </c>
      <c r="P337" s="11"/>
      <c r="Q337" s="11"/>
      <c r="R337" s="11"/>
    </row>
    <row r="338" spans="2:18" s="6" customFormat="1">
      <c r="B338"/>
      <c r="C338" s="8">
        <v>3</v>
      </c>
      <c r="D338" s="6">
        <v>1983</v>
      </c>
      <c r="E338" s="6">
        <v>4</v>
      </c>
      <c r="F338" s="6">
        <v>0</v>
      </c>
      <c r="G338" s="6">
        <v>0</v>
      </c>
      <c r="H338" s="6">
        <v>4</v>
      </c>
      <c r="J338" s="11">
        <v>312</v>
      </c>
      <c r="K338" s="11">
        <v>8.8694090831752082</v>
      </c>
      <c r="L338" s="11">
        <v>16.130590916824794</v>
      </c>
      <c r="M338" s="11"/>
      <c r="N338" s="11">
        <v>74.166666666666657</v>
      </c>
      <c r="O338" s="11">
        <v>13</v>
      </c>
      <c r="P338" s="11"/>
      <c r="Q338" s="11"/>
      <c r="R338" s="11"/>
    </row>
    <row r="339" spans="2:18" s="6" customFormat="1">
      <c r="B339"/>
      <c r="C339" s="8">
        <v>15</v>
      </c>
      <c r="D339" s="6">
        <v>1835</v>
      </c>
      <c r="E339" s="6">
        <v>3</v>
      </c>
      <c r="F339" s="6">
        <v>0</v>
      </c>
      <c r="G339" s="6">
        <v>0</v>
      </c>
      <c r="H339" s="6">
        <v>4</v>
      </c>
      <c r="J339" s="11">
        <v>313</v>
      </c>
      <c r="K339" s="11">
        <v>14.702229594155645</v>
      </c>
      <c r="L339" s="11">
        <v>-10.702229594155645</v>
      </c>
      <c r="M339" s="11"/>
      <c r="N339" s="11">
        <v>74.404761904761898</v>
      </c>
      <c r="O339" s="11">
        <v>13</v>
      </c>
      <c r="P339" s="11"/>
      <c r="Q339" s="11"/>
      <c r="R339" s="11"/>
    </row>
    <row r="340" spans="2:18" s="6" customFormat="1">
      <c r="B340"/>
      <c r="C340" s="8">
        <v>13</v>
      </c>
      <c r="D340" s="6">
        <v>1595</v>
      </c>
      <c r="E340" s="6">
        <v>1</v>
      </c>
      <c r="F340" s="6">
        <v>1</v>
      </c>
      <c r="G340" s="6">
        <v>0</v>
      </c>
      <c r="H340" s="6">
        <v>4</v>
      </c>
      <c r="J340" s="11">
        <v>314</v>
      </c>
      <c r="K340" s="11">
        <v>12.862709179147899</v>
      </c>
      <c r="L340" s="11">
        <v>-1.8627091791478989</v>
      </c>
      <c r="M340" s="11"/>
      <c r="N340" s="11">
        <v>74.642857142857139</v>
      </c>
      <c r="O340" s="11">
        <v>13</v>
      </c>
      <c r="P340" s="11"/>
      <c r="Q340" s="11"/>
      <c r="R340" s="11"/>
    </row>
    <row r="341" spans="2:18" s="6" customFormat="1">
      <c r="B341"/>
      <c r="C341" s="8">
        <v>10</v>
      </c>
      <c r="D341" s="6">
        <v>1101</v>
      </c>
      <c r="E341" s="6">
        <v>8</v>
      </c>
      <c r="F341" s="6">
        <v>1</v>
      </c>
      <c r="G341" s="6">
        <v>0</v>
      </c>
      <c r="H341" s="6">
        <v>4</v>
      </c>
      <c r="J341" s="11">
        <v>315</v>
      </c>
      <c r="K341" s="11">
        <v>8.4254552350692524</v>
      </c>
      <c r="L341" s="11">
        <v>-8.4254552350692524</v>
      </c>
      <c r="M341" s="11"/>
      <c r="N341" s="11">
        <v>74.88095238095238</v>
      </c>
      <c r="O341" s="11">
        <v>13</v>
      </c>
      <c r="P341" s="11"/>
      <c r="Q341" s="11"/>
      <c r="R341" s="11"/>
    </row>
    <row r="342" spans="2:18" s="6" customFormat="1">
      <c r="B342"/>
      <c r="C342" s="6">
        <v>14</v>
      </c>
      <c r="D342" s="6">
        <v>1622</v>
      </c>
      <c r="E342" s="6">
        <v>6</v>
      </c>
      <c r="F342" s="6">
        <v>0</v>
      </c>
      <c r="G342" s="6">
        <v>1</v>
      </c>
      <c r="H342" s="6">
        <v>4</v>
      </c>
      <c r="J342" s="11">
        <v>316</v>
      </c>
      <c r="K342" s="11">
        <v>13.345879932278192</v>
      </c>
      <c r="L342" s="11">
        <v>13.654120067721808</v>
      </c>
      <c r="M342" s="11"/>
      <c r="N342" s="11">
        <v>75.11904761904762</v>
      </c>
      <c r="O342" s="11">
        <v>13</v>
      </c>
      <c r="P342" s="11"/>
      <c r="Q342" s="11"/>
      <c r="R342" s="11"/>
    </row>
    <row r="343" spans="2:18" s="6" customFormat="1">
      <c r="B343"/>
      <c r="C343" s="6">
        <v>6</v>
      </c>
      <c r="D343" s="6">
        <v>1645</v>
      </c>
      <c r="E343" s="6">
        <v>9</v>
      </c>
      <c r="F343" s="6">
        <v>0</v>
      </c>
      <c r="G343" s="6">
        <v>1</v>
      </c>
      <c r="H343" s="6">
        <v>4</v>
      </c>
      <c r="J343" s="11">
        <v>317</v>
      </c>
      <c r="K343" s="11">
        <v>10.621557731914736</v>
      </c>
      <c r="L343" s="11">
        <v>-5.6215577319147361</v>
      </c>
      <c r="M343" s="11"/>
      <c r="N343" s="11">
        <v>75.357142857142861</v>
      </c>
      <c r="O343" s="11">
        <v>13</v>
      </c>
      <c r="P343" s="11"/>
      <c r="Q343" s="11"/>
      <c r="R343" s="11"/>
    </row>
    <row r="344" spans="2:18" s="6" customFormat="1">
      <c r="B344"/>
      <c r="C344" s="6">
        <v>18</v>
      </c>
      <c r="D344" s="6">
        <v>2138</v>
      </c>
      <c r="E344" s="6">
        <v>5</v>
      </c>
      <c r="F344" s="6">
        <v>0</v>
      </c>
      <c r="G344" s="6">
        <v>1</v>
      </c>
      <c r="H344" s="6">
        <v>4</v>
      </c>
      <c r="J344" s="11">
        <v>318</v>
      </c>
      <c r="K344" s="11">
        <v>9.2924017150449529</v>
      </c>
      <c r="L344" s="11">
        <v>1.7075982849550471</v>
      </c>
      <c r="M344" s="11"/>
      <c r="N344" s="11">
        <v>75.595238095238088</v>
      </c>
      <c r="O344" s="11">
        <v>13</v>
      </c>
      <c r="P344" s="11"/>
      <c r="Q344" s="11"/>
      <c r="R344" s="11"/>
    </row>
    <row r="345" spans="2:18" s="6" customFormat="1">
      <c r="B345"/>
      <c r="C345" s="8">
        <v>20</v>
      </c>
      <c r="D345" s="6">
        <v>2483</v>
      </c>
      <c r="E345" s="6">
        <v>3</v>
      </c>
      <c r="F345" s="6">
        <v>0</v>
      </c>
      <c r="G345" s="6">
        <v>1</v>
      </c>
      <c r="H345" s="6">
        <v>4</v>
      </c>
      <c r="J345" s="11">
        <v>319</v>
      </c>
      <c r="K345" s="11">
        <v>10.019652876954883</v>
      </c>
      <c r="L345" s="11">
        <v>-10.019652876954883</v>
      </c>
      <c r="M345" s="11"/>
      <c r="N345" s="11">
        <v>75.833333333333329</v>
      </c>
      <c r="O345" s="11">
        <v>14</v>
      </c>
      <c r="P345" s="11"/>
      <c r="Q345" s="11"/>
      <c r="R345" s="11"/>
    </row>
    <row r="346" spans="2:18" s="6" customFormat="1">
      <c r="B346"/>
      <c r="C346" s="8">
        <v>11</v>
      </c>
      <c r="D346" s="6">
        <v>1017</v>
      </c>
      <c r="E346" s="6">
        <v>3</v>
      </c>
      <c r="F346" s="6">
        <v>1</v>
      </c>
      <c r="G346" s="6">
        <v>1</v>
      </c>
      <c r="H346" s="6">
        <v>4</v>
      </c>
      <c r="J346" s="11">
        <v>320</v>
      </c>
      <c r="K346" s="11">
        <v>9.1828057611389866</v>
      </c>
      <c r="L346" s="11">
        <v>7.8171942388610134</v>
      </c>
      <c r="M346" s="11"/>
      <c r="N346" s="11">
        <v>76.071428571428569</v>
      </c>
      <c r="O346" s="11">
        <v>14</v>
      </c>
      <c r="P346" s="11"/>
      <c r="Q346" s="11"/>
      <c r="R346" s="11"/>
    </row>
    <row r="347" spans="2:18" s="6" customFormat="1">
      <c r="B347"/>
      <c r="C347" s="8">
        <v>12</v>
      </c>
      <c r="D347" s="6">
        <v>1288</v>
      </c>
      <c r="E347" s="6">
        <v>7</v>
      </c>
      <c r="F347" s="6">
        <v>1</v>
      </c>
      <c r="G347" s="6">
        <v>1</v>
      </c>
      <c r="H347" s="6">
        <v>4</v>
      </c>
      <c r="J347" s="11">
        <v>321</v>
      </c>
      <c r="K347" s="11">
        <v>6.3497295878039273</v>
      </c>
      <c r="L347" s="11">
        <v>-1.3497295878039273</v>
      </c>
      <c r="M347" s="11"/>
      <c r="N347" s="11">
        <v>76.30952380952381</v>
      </c>
      <c r="O347" s="11">
        <v>14</v>
      </c>
      <c r="P347" s="11"/>
      <c r="Q347" s="11"/>
      <c r="R347" s="11"/>
    </row>
    <row r="348" spans="2:18" s="6" customFormat="1">
      <c r="B348"/>
      <c r="C348" s="8">
        <v>14</v>
      </c>
      <c r="D348" s="6">
        <v>2305</v>
      </c>
      <c r="E348" s="6">
        <v>5</v>
      </c>
      <c r="F348" s="6">
        <v>0</v>
      </c>
      <c r="G348" s="6">
        <v>1</v>
      </c>
      <c r="H348" s="6">
        <v>4</v>
      </c>
      <c r="J348" s="11">
        <v>322</v>
      </c>
      <c r="K348" s="11">
        <v>5.6411551051493074</v>
      </c>
      <c r="L348" s="11">
        <v>-0.6411551051493074</v>
      </c>
      <c r="M348" s="11"/>
      <c r="N348" s="11">
        <v>76.547619047619051</v>
      </c>
      <c r="O348" s="11">
        <v>14</v>
      </c>
      <c r="P348" s="11"/>
      <c r="Q348" s="11"/>
      <c r="R348" s="11"/>
    </row>
    <row r="349" spans="2:18" s="6" customFormat="1">
      <c r="B349"/>
      <c r="C349" s="8">
        <v>12</v>
      </c>
      <c r="D349" s="6">
        <v>1313</v>
      </c>
      <c r="E349" s="6">
        <v>4</v>
      </c>
      <c r="F349" s="6">
        <v>1</v>
      </c>
      <c r="G349" s="6">
        <v>1</v>
      </c>
      <c r="H349" s="6">
        <v>4</v>
      </c>
      <c r="J349" s="11">
        <v>323</v>
      </c>
      <c r="K349" s="11">
        <v>7.5018575351563825</v>
      </c>
      <c r="L349" s="11">
        <v>-5.5018575351563825</v>
      </c>
      <c r="M349" s="11"/>
      <c r="N349" s="11">
        <v>76.785714285714278</v>
      </c>
      <c r="O349" s="11">
        <v>14</v>
      </c>
      <c r="P349" s="11"/>
      <c r="Q349" s="11"/>
      <c r="R349" s="11"/>
    </row>
    <row r="350" spans="2:18" s="6" customFormat="1">
      <c r="B350"/>
      <c r="C350" s="8">
        <v>8</v>
      </c>
      <c r="D350" s="6">
        <v>770</v>
      </c>
      <c r="E350" s="6">
        <v>4</v>
      </c>
      <c r="F350" s="6">
        <v>1</v>
      </c>
      <c r="G350" s="6">
        <v>1</v>
      </c>
      <c r="H350" s="6">
        <v>4</v>
      </c>
      <c r="J350" s="11">
        <v>324</v>
      </c>
      <c r="K350" s="11">
        <v>7.2108646294753491</v>
      </c>
      <c r="L350" s="11">
        <v>-3.2108646294753491</v>
      </c>
      <c r="M350" s="11"/>
      <c r="N350" s="11">
        <v>77.023809523809518</v>
      </c>
      <c r="O350" s="11">
        <v>14</v>
      </c>
      <c r="P350" s="11"/>
      <c r="Q350" s="11"/>
      <c r="R350" s="11"/>
    </row>
    <row r="351" spans="2:18" s="6" customFormat="1">
      <c r="B351"/>
      <c r="C351" s="8">
        <v>10</v>
      </c>
      <c r="D351" s="6">
        <v>1359</v>
      </c>
      <c r="E351" s="6">
        <v>6</v>
      </c>
      <c r="F351" s="6">
        <v>0</v>
      </c>
      <c r="G351" s="6">
        <v>1</v>
      </c>
      <c r="H351" s="6">
        <v>4</v>
      </c>
      <c r="J351" s="11">
        <v>325</v>
      </c>
      <c r="K351" s="11">
        <v>7.4485124177794688</v>
      </c>
      <c r="L351" s="11">
        <v>0.55148758222053118</v>
      </c>
      <c r="M351" s="11"/>
      <c r="N351" s="11">
        <v>77.261904761904759</v>
      </c>
      <c r="O351" s="11">
        <v>14</v>
      </c>
      <c r="P351" s="11"/>
      <c r="Q351" s="11"/>
      <c r="R351" s="11"/>
    </row>
    <row r="352" spans="2:18" s="6" customFormat="1">
      <c r="B352"/>
      <c r="C352" s="8">
        <v>15</v>
      </c>
      <c r="D352" s="6">
        <v>1970</v>
      </c>
      <c r="E352" s="6">
        <v>6</v>
      </c>
      <c r="F352" s="6">
        <v>0</v>
      </c>
      <c r="G352" s="6">
        <v>1</v>
      </c>
      <c r="H352" s="6">
        <v>4</v>
      </c>
      <c r="J352" s="11">
        <v>326</v>
      </c>
      <c r="K352" s="11">
        <v>8.5526856955921087</v>
      </c>
      <c r="L352" s="11">
        <v>-2.5526856955921087</v>
      </c>
      <c r="M352" s="11"/>
      <c r="N352" s="11">
        <v>77.5</v>
      </c>
      <c r="O352" s="11">
        <v>14</v>
      </c>
      <c r="P352" s="11"/>
      <c r="Q352" s="11"/>
      <c r="R352" s="11"/>
    </row>
    <row r="353" spans="2:18" s="6" customFormat="1">
      <c r="B353"/>
      <c r="C353" s="8">
        <v>14</v>
      </c>
      <c r="D353" s="6">
        <v>997</v>
      </c>
      <c r="E353" s="6">
        <v>3</v>
      </c>
      <c r="F353" s="6">
        <v>0</v>
      </c>
      <c r="G353" s="6">
        <v>1</v>
      </c>
      <c r="H353" s="6">
        <v>4</v>
      </c>
      <c r="J353" s="11">
        <v>327</v>
      </c>
      <c r="K353" s="11">
        <v>9.3382720393079293</v>
      </c>
      <c r="L353" s="11">
        <v>1.6617279606920707</v>
      </c>
      <c r="M353" s="11"/>
      <c r="N353" s="11">
        <v>77.738095238095241</v>
      </c>
      <c r="O353" s="11">
        <v>14</v>
      </c>
      <c r="P353" s="11"/>
      <c r="Q353" s="11"/>
      <c r="R353" s="11"/>
    </row>
    <row r="354" spans="2:18" s="6" customFormat="1">
      <c r="B354"/>
      <c r="C354" s="8">
        <v>13</v>
      </c>
      <c r="D354" s="6">
        <v>1808</v>
      </c>
      <c r="E354" s="6">
        <v>8</v>
      </c>
      <c r="F354" s="6">
        <v>0</v>
      </c>
      <c r="G354" s="6">
        <v>1</v>
      </c>
      <c r="H354" s="6">
        <v>4</v>
      </c>
      <c r="J354" s="11">
        <v>328</v>
      </c>
      <c r="K354" s="11">
        <v>9.4767043859721589</v>
      </c>
      <c r="L354" s="11">
        <v>-1.4767043859721589</v>
      </c>
      <c r="M354" s="11"/>
      <c r="N354" s="11">
        <v>77.976190476190467</v>
      </c>
      <c r="O354" s="11">
        <v>14</v>
      </c>
      <c r="P354" s="11"/>
      <c r="Q354" s="11"/>
      <c r="R354" s="11"/>
    </row>
    <row r="355" spans="2:18" s="6" customFormat="1">
      <c r="B355"/>
      <c r="C355" s="8">
        <v>5</v>
      </c>
      <c r="D355" s="6">
        <v>882</v>
      </c>
      <c r="E355" s="6">
        <v>5</v>
      </c>
      <c r="F355" s="6">
        <v>0</v>
      </c>
      <c r="G355" s="6">
        <v>1</v>
      </c>
      <c r="H355" s="6">
        <v>4</v>
      </c>
      <c r="J355" s="11">
        <v>329</v>
      </c>
      <c r="K355" s="11">
        <v>11.115529987778286</v>
      </c>
      <c r="L355" s="11">
        <v>2.8844700122217137</v>
      </c>
      <c r="M355" s="11"/>
      <c r="N355" s="11">
        <v>78.214285714285708</v>
      </c>
      <c r="O355" s="11">
        <v>14</v>
      </c>
      <c r="P355" s="11"/>
      <c r="Q355" s="11"/>
      <c r="R355" s="11"/>
    </row>
    <row r="356" spans="2:18" s="6" customFormat="1">
      <c r="B356"/>
      <c r="C356" s="8">
        <v>5</v>
      </c>
      <c r="D356" s="8">
        <v>244</v>
      </c>
      <c r="E356" s="8">
        <v>0</v>
      </c>
      <c r="F356" s="6">
        <v>1</v>
      </c>
      <c r="G356" s="6">
        <v>0</v>
      </c>
      <c r="H356" s="6">
        <v>4</v>
      </c>
      <c r="J356" s="11">
        <v>330</v>
      </c>
      <c r="K356" s="11">
        <v>11.424157400076208</v>
      </c>
      <c r="L356" s="11">
        <v>8.5758425999237922</v>
      </c>
      <c r="M356" s="11"/>
      <c r="N356" s="11">
        <v>78.452380952380949</v>
      </c>
      <c r="O356" s="11">
        <v>14</v>
      </c>
      <c r="P356" s="11"/>
      <c r="Q356" s="11"/>
      <c r="R356" s="11"/>
    </row>
    <row r="357" spans="2:18" s="6" customFormat="1">
      <c r="B357"/>
      <c r="C357" s="8">
        <v>0</v>
      </c>
      <c r="D357" s="8">
        <v>617</v>
      </c>
      <c r="E357" s="8">
        <v>7</v>
      </c>
      <c r="F357" s="6">
        <v>1</v>
      </c>
      <c r="G357" s="6">
        <v>0</v>
      </c>
      <c r="H357" s="6">
        <v>4</v>
      </c>
      <c r="J357" s="11">
        <v>331</v>
      </c>
      <c r="K357" s="11">
        <v>13.089555464718762</v>
      </c>
      <c r="L357" s="11">
        <v>6.910444535281238</v>
      </c>
      <c r="M357" s="11"/>
      <c r="N357" s="11">
        <v>78.69047619047619</v>
      </c>
      <c r="O357" s="11">
        <v>14</v>
      </c>
      <c r="P357" s="11"/>
      <c r="Q357" s="11"/>
      <c r="R357" s="11"/>
    </row>
    <row r="358" spans="2:18" s="6" customFormat="1">
      <c r="B358"/>
      <c r="C358" s="8">
        <v>4</v>
      </c>
      <c r="D358" s="8">
        <v>469</v>
      </c>
      <c r="E358" s="8">
        <v>3</v>
      </c>
      <c r="F358" s="6">
        <v>0</v>
      </c>
      <c r="G358" s="6">
        <v>1</v>
      </c>
      <c r="H358" s="6">
        <v>4</v>
      </c>
      <c r="J358" s="11">
        <v>332</v>
      </c>
      <c r="K358" s="11">
        <v>12.432241754164215</v>
      </c>
      <c r="L358" s="11">
        <v>4.567758245835785</v>
      </c>
      <c r="M358" s="11"/>
      <c r="N358" s="11">
        <v>78.928571428571431</v>
      </c>
      <c r="O358" s="11">
        <v>14</v>
      </c>
      <c r="P358" s="11"/>
      <c r="Q358" s="11"/>
      <c r="R358" s="11"/>
    </row>
    <row r="359" spans="2:18" s="6" customFormat="1">
      <c r="B359"/>
      <c r="C359" s="8">
        <v>8</v>
      </c>
      <c r="D359" s="8">
        <v>667</v>
      </c>
      <c r="E359" s="8">
        <v>1</v>
      </c>
      <c r="F359" s="6">
        <v>1</v>
      </c>
      <c r="G359" s="6">
        <v>0</v>
      </c>
      <c r="H359" s="6">
        <v>4</v>
      </c>
      <c r="J359" s="11">
        <v>333</v>
      </c>
      <c r="K359" s="11">
        <v>10.425632184378976</v>
      </c>
      <c r="L359" s="11">
        <v>4.5743678156210237</v>
      </c>
      <c r="M359" s="11"/>
      <c r="N359" s="11">
        <v>79.166666666666657</v>
      </c>
      <c r="O359" s="11">
        <v>14</v>
      </c>
      <c r="P359" s="11"/>
      <c r="Q359" s="11"/>
      <c r="R359" s="11"/>
    </row>
    <row r="360" spans="2:18" s="6" customFormat="1">
      <c r="B360"/>
      <c r="C360" s="8">
        <v>1</v>
      </c>
      <c r="D360" s="8">
        <v>783</v>
      </c>
      <c r="E360" s="8">
        <v>4</v>
      </c>
      <c r="F360" s="6">
        <v>1</v>
      </c>
      <c r="G360" s="6">
        <v>1</v>
      </c>
      <c r="H360" s="6">
        <v>4</v>
      </c>
      <c r="J360" s="11">
        <v>334</v>
      </c>
      <c r="K360" s="11">
        <v>9.7469362671210416</v>
      </c>
      <c r="L360" s="11">
        <v>-3.7469362671210416</v>
      </c>
      <c r="M360" s="11"/>
      <c r="N360" s="11">
        <v>79.404761904761898</v>
      </c>
      <c r="O360" s="11">
        <v>14</v>
      </c>
      <c r="P360" s="11"/>
      <c r="Q360" s="11"/>
      <c r="R360" s="11"/>
    </row>
    <row r="361" spans="2:18" s="6" customFormat="1">
      <c r="B361"/>
      <c r="C361" s="8">
        <v>19</v>
      </c>
      <c r="D361" s="8">
        <v>1266</v>
      </c>
      <c r="E361" s="8">
        <v>10</v>
      </c>
      <c r="F361" s="6">
        <v>0</v>
      </c>
      <c r="G361" s="6">
        <v>1</v>
      </c>
      <c r="H361" s="6">
        <v>4</v>
      </c>
      <c r="J361" s="11">
        <v>335</v>
      </c>
      <c r="K361" s="11">
        <v>7.2793595247841951</v>
      </c>
      <c r="L361" s="11">
        <v>5.7206404752158049</v>
      </c>
      <c r="M361" s="11"/>
      <c r="N361" s="11">
        <v>79.642857142857139</v>
      </c>
      <c r="O361" s="11">
        <v>14</v>
      </c>
      <c r="P361" s="11"/>
      <c r="Q361" s="11"/>
      <c r="R361" s="11"/>
    </row>
    <row r="362" spans="2:18" s="6" customFormat="1">
      <c r="B362"/>
      <c r="C362" s="8">
        <v>8</v>
      </c>
      <c r="D362" s="8">
        <v>1487</v>
      </c>
      <c r="E362" s="8">
        <v>3</v>
      </c>
      <c r="F362" s="6">
        <v>0</v>
      </c>
      <c r="G362" s="6">
        <v>0</v>
      </c>
      <c r="H362" s="6">
        <v>4</v>
      </c>
      <c r="J362" s="11">
        <v>336</v>
      </c>
      <c r="K362" s="11">
        <v>13.374937123799578</v>
      </c>
      <c r="L362" s="11">
        <v>6.6250628762004222</v>
      </c>
      <c r="M362" s="11"/>
      <c r="N362" s="11">
        <v>79.88095238095238</v>
      </c>
      <c r="O362" s="11">
        <v>14</v>
      </c>
      <c r="P362" s="11"/>
      <c r="Q362" s="11"/>
      <c r="R362" s="11"/>
    </row>
    <row r="363" spans="2:18" s="6" customFormat="1">
      <c r="B363"/>
      <c r="C363" s="8">
        <v>14</v>
      </c>
      <c r="D363" s="8">
        <v>1266</v>
      </c>
      <c r="E363" s="8">
        <v>2</v>
      </c>
      <c r="F363" s="6">
        <v>0</v>
      </c>
      <c r="G363" s="6">
        <v>0</v>
      </c>
      <c r="H363" s="6">
        <v>4</v>
      </c>
      <c r="J363" s="11">
        <v>337</v>
      </c>
      <c r="K363" s="11">
        <v>10.917941085432867</v>
      </c>
      <c r="L363" s="11">
        <v>-7.9179410854328669</v>
      </c>
      <c r="M363" s="11"/>
      <c r="N363" s="11">
        <v>80.11904761904762</v>
      </c>
      <c r="O363" s="11">
        <v>14</v>
      </c>
      <c r="P363" s="11"/>
      <c r="Q363" s="11"/>
      <c r="R363" s="11"/>
    </row>
    <row r="364" spans="2:18" s="6" customFormat="1">
      <c r="B364"/>
      <c r="C364" s="8">
        <v>20</v>
      </c>
      <c r="D364" s="8">
        <v>1812</v>
      </c>
      <c r="E364" s="8">
        <v>3</v>
      </c>
      <c r="F364" s="6">
        <v>1</v>
      </c>
      <c r="G364" s="6">
        <v>0</v>
      </c>
      <c r="H364" s="6">
        <v>4</v>
      </c>
      <c r="J364" s="11">
        <v>338</v>
      </c>
      <c r="K364" s="11">
        <v>10.31998412226357</v>
      </c>
      <c r="L364" s="11">
        <v>4.6800158777364302</v>
      </c>
      <c r="M364" s="11"/>
      <c r="N364" s="11">
        <v>80.357142857142847</v>
      </c>
      <c r="O364" s="11">
        <v>14</v>
      </c>
      <c r="P364" s="11"/>
      <c r="Q364" s="11"/>
      <c r="R364" s="11"/>
    </row>
    <row r="365" spans="2:18" s="6" customFormat="1">
      <c r="B365"/>
      <c r="C365" s="8">
        <v>20</v>
      </c>
      <c r="D365" s="8">
        <v>2704</v>
      </c>
      <c r="E365" s="8">
        <v>8</v>
      </c>
      <c r="F365" s="6">
        <v>1</v>
      </c>
      <c r="G365" s="6">
        <v>1</v>
      </c>
      <c r="H365" s="6">
        <v>4</v>
      </c>
      <c r="J365" s="11">
        <v>339</v>
      </c>
      <c r="K365" s="11">
        <v>9.2867904684447353</v>
      </c>
      <c r="L365" s="11">
        <v>3.7132095315552647</v>
      </c>
      <c r="M365" s="11"/>
      <c r="N365" s="11">
        <v>80.595238095238088</v>
      </c>
      <c r="O365" s="11">
        <v>15</v>
      </c>
      <c r="P365" s="11"/>
      <c r="Q365" s="11"/>
      <c r="R365" s="11"/>
    </row>
    <row r="366" spans="2:18" s="6" customFormat="1">
      <c r="B366"/>
      <c r="C366" s="8">
        <v>0</v>
      </c>
      <c r="D366" s="8">
        <v>1561</v>
      </c>
      <c r="E366" s="8">
        <v>8</v>
      </c>
      <c r="F366" s="6">
        <v>1</v>
      </c>
      <c r="G366" s="6">
        <v>1</v>
      </c>
      <c r="H366" s="6">
        <v>4</v>
      </c>
      <c r="J366" s="11">
        <v>340</v>
      </c>
      <c r="K366" s="11">
        <v>9.026738907857867</v>
      </c>
      <c r="L366" s="11">
        <v>0.97326109214213297</v>
      </c>
      <c r="M366" s="11"/>
      <c r="N366" s="11">
        <v>80.833333333333329</v>
      </c>
      <c r="O366" s="11">
        <v>15</v>
      </c>
      <c r="P366" s="11"/>
      <c r="Q366" s="11"/>
      <c r="R366" s="11"/>
    </row>
    <row r="367" spans="2:18" s="6" customFormat="1">
      <c r="B367"/>
      <c r="C367" s="8">
        <v>25</v>
      </c>
      <c r="D367" s="8">
        <v>1525</v>
      </c>
      <c r="E367" s="8">
        <v>11</v>
      </c>
      <c r="F367" s="6">
        <v>0</v>
      </c>
      <c r="G367" s="6">
        <v>1</v>
      </c>
      <c r="H367" s="6">
        <v>4</v>
      </c>
      <c r="J367" s="11">
        <v>341</v>
      </c>
      <c r="K367" s="11">
        <v>10.204797528816449</v>
      </c>
      <c r="L367" s="11">
        <v>3.7952024711835506</v>
      </c>
      <c r="M367" s="11"/>
      <c r="N367" s="11">
        <v>81.071428571428569</v>
      </c>
      <c r="O367" s="11">
        <v>15</v>
      </c>
      <c r="P367" s="11"/>
      <c r="Q367" s="11"/>
      <c r="R367" s="11"/>
    </row>
    <row r="368" spans="2:18" s="6" customFormat="1">
      <c r="B368"/>
      <c r="C368" s="8">
        <v>5</v>
      </c>
      <c r="D368" s="8">
        <v>1580</v>
      </c>
      <c r="E368" s="8">
        <v>4</v>
      </c>
      <c r="F368" s="6">
        <v>0</v>
      </c>
      <c r="G368" s="6">
        <v>1</v>
      </c>
      <c r="H368" s="6">
        <v>4</v>
      </c>
      <c r="J368" s="11">
        <v>342</v>
      </c>
      <c r="K368" s="11">
        <v>10.775360655274019</v>
      </c>
      <c r="L368" s="11">
        <v>-4.7753606552740191</v>
      </c>
      <c r="M368" s="11"/>
      <c r="N368" s="11">
        <v>81.30952380952381</v>
      </c>
      <c r="O368" s="11">
        <v>15</v>
      </c>
      <c r="P368" s="11"/>
      <c r="Q368" s="11"/>
      <c r="R368" s="11"/>
    </row>
    <row r="369" spans="2:18" s="6" customFormat="1">
      <c r="B369"/>
      <c r="C369" s="8">
        <v>13</v>
      </c>
      <c r="D369" s="8">
        <v>673</v>
      </c>
      <c r="E369" s="8">
        <v>5</v>
      </c>
      <c r="F369" s="6">
        <v>1</v>
      </c>
      <c r="G369" s="6">
        <v>0</v>
      </c>
      <c r="H369" s="6">
        <v>4</v>
      </c>
      <c r="J369" s="11">
        <v>343</v>
      </c>
      <c r="K369" s="11">
        <v>11.536238082667131</v>
      </c>
      <c r="L369" s="11">
        <v>6.4637619173328691</v>
      </c>
      <c r="M369" s="11"/>
      <c r="N369" s="11">
        <v>81.547619047619051</v>
      </c>
      <c r="O369" s="11">
        <v>15</v>
      </c>
      <c r="P369" s="11"/>
      <c r="Q369" s="11"/>
      <c r="R369" s="11"/>
    </row>
    <row r="370" spans="2:18" s="6" customFormat="1">
      <c r="B370"/>
      <c r="C370" s="8">
        <v>6</v>
      </c>
      <c r="D370" s="8">
        <v>2713</v>
      </c>
      <c r="E370" s="8">
        <v>6</v>
      </c>
      <c r="F370" s="6">
        <v>0</v>
      </c>
      <c r="G370" s="6">
        <v>1</v>
      </c>
      <c r="H370" s="6">
        <v>4</v>
      </c>
      <c r="J370" s="11">
        <v>344</v>
      </c>
      <c r="K370" s="11">
        <v>12.202890132849333</v>
      </c>
      <c r="L370" s="11">
        <v>7.7971098671506667</v>
      </c>
      <c r="M370" s="11"/>
      <c r="N370" s="11">
        <v>81.785714285714278</v>
      </c>
      <c r="O370" s="11">
        <v>15</v>
      </c>
      <c r="P370" s="11"/>
      <c r="Q370" s="11"/>
      <c r="R370" s="11"/>
    </row>
    <row r="371" spans="2:18" s="6" customFormat="1">
      <c r="B371"/>
      <c r="C371" s="8">
        <v>3</v>
      </c>
      <c r="D371" s="8">
        <v>1983</v>
      </c>
      <c r="E371" s="8">
        <v>1</v>
      </c>
      <c r="F371" s="6">
        <v>1</v>
      </c>
      <c r="G371" s="6">
        <v>0</v>
      </c>
      <c r="H371" s="6">
        <v>4</v>
      </c>
      <c r="J371" s="11">
        <v>345</v>
      </c>
      <c r="K371" s="11">
        <v>7.9431058558142578</v>
      </c>
      <c r="L371" s="11">
        <v>3.0568941441857422</v>
      </c>
      <c r="M371" s="11"/>
      <c r="N371" s="11">
        <v>82.023809523809518</v>
      </c>
      <c r="O371" s="11">
        <v>15</v>
      </c>
      <c r="P371" s="11"/>
      <c r="Q371" s="11"/>
      <c r="R371" s="11"/>
    </row>
    <row r="372" spans="2:18" s="6" customFormat="1">
      <c r="B372"/>
      <c r="C372" s="8">
        <v>15</v>
      </c>
      <c r="D372" s="8">
        <v>1835</v>
      </c>
      <c r="E372" s="8">
        <v>3</v>
      </c>
      <c r="F372" s="6">
        <v>0</v>
      </c>
      <c r="G372" s="6">
        <v>0</v>
      </c>
      <c r="H372" s="6">
        <v>4</v>
      </c>
      <c r="J372" s="11">
        <v>346</v>
      </c>
      <c r="K372" s="11">
        <v>9.4021978606549776</v>
      </c>
      <c r="L372" s="11">
        <v>2.5978021393450224</v>
      </c>
      <c r="M372" s="11"/>
      <c r="N372" s="11">
        <v>82.261904761904759</v>
      </c>
      <c r="O372" s="11">
        <v>15</v>
      </c>
      <c r="P372" s="11"/>
      <c r="Q372" s="11"/>
      <c r="R372" s="11"/>
    </row>
    <row r="373" spans="2:18" s="6" customFormat="1">
      <c r="B373"/>
      <c r="C373" s="8">
        <v>13</v>
      </c>
      <c r="D373" s="8">
        <v>1595</v>
      </c>
      <c r="E373" s="8">
        <v>1</v>
      </c>
      <c r="F373" s="6">
        <v>0</v>
      </c>
      <c r="G373" s="6">
        <v>1</v>
      </c>
      <c r="H373" s="6">
        <v>4</v>
      </c>
      <c r="J373" s="11">
        <v>347</v>
      </c>
      <c r="K373" s="11">
        <v>12.021493181074264</v>
      </c>
      <c r="L373" s="11">
        <v>1.9785068189257355</v>
      </c>
      <c r="M373" s="11"/>
      <c r="N373" s="11">
        <v>82.5</v>
      </c>
      <c r="O373" s="11">
        <v>15</v>
      </c>
      <c r="P373" s="11"/>
      <c r="Q373" s="11"/>
      <c r="R373" s="11"/>
    </row>
    <row r="374" spans="2:18" s="6" customFormat="1">
      <c r="B374"/>
      <c r="C374" s="8">
        <v>4</v>
      </c>
      <c r="D374" s="8">
        <v>1649</v>
      </c>
      <c r="E374" s="8">
        <v>8</v>
      </c>
      <c r="F374" s="6">
        <v>0</v>
      </c>
      <c r="G374" s="6">
        <v>0</v>
      </c>
      <c r="H374" s="6">
        <v>4</v>
      </c>
      <c r="J374" s="11">
        <v>348</v>
      </c>
      <c r="K374" s="11">
        <v>8.9711092535000549</v>
      </c>
      <c r="L374" s="11">
        <v>3.0288907464999451</v>
      </c>
      <c r="M374" s="11"/>
      <c r="N374" s="11">
        <v>82.738095238095241</v>
      </c>
      <c r="O374" s="11">
        <v>15</v>
      </c>
      <c r="P374" s="11"/>
      <c r="Q374" s="11"/>
      <c r="R374" s="11"/>
    </row>
    <row r="375" spans="2:18" s="6" customFormat="1">
      <c r="B375"/>
      <c r="C375" s="8">
        <v>14</v>
      </c>
      <c r="D375" s="8">
        <v>1701</v>
      </c>
      <c r="E375" s="8">
        <v>8</v>
      </c>
      <c r="F375" s="6">
        <v>1</v>
      </c>
      <c r="G375" s="6">
        <v>0</v>
      </c>
      <c r="H375" s="6">
        <v>4</v>
      </c>
      <c r="J375" s="11">
        <v>349</v>
      </c>
      <c r="K375" s="11">
        <v>7.3933037538888362</v>
      </c>
      <c r="L375" s="11">
        <v>0.60669624611116379</v>
      </c>
      <c r="M375" s="11"/>
      <c r="N375" s="11">
        <v>82.976190476190467</v>
      </c>
      <c r="O375" s="11">
        <v>15</v>
      </c>
      <c r="P375" s="11"/>
      <c r="Q375" s="11"/>
      <c r="R375" s="11"/>
    </row>
    <row r="376" spans="2:18" s="6" customFormat="1">
      <c r="B376"/>
      <c r="C376" s="8">
        <v>4</v>
      </c>
      <c r="D376" s="8">
        <v>1645</v>
      </c>
      <c r="E376" s="8">
        <v>9</v>
      </c>
      <c r="F376" s="6">
        <v>1</v>
      </c>
      <c r="G376" s="6">
        <v>0</v>
      </c>
      <c r="H376" s="6">
        <v>4</v>
      </c>
      <c r="J376" s="11">
        <v>350</v>
      </c>
      <c r="K376" s="11">
        <v>9.4405933918040166</v>
      </c>
      <c r="L376" s="11">
        <v>0.55940660819598342</v>
      </c>
      <c r="M376" s="11"/>
      <c r="N376" s="11">
        <v>83.214285714285708</v>
      </c>
      <c r="O376" s="11">
        <v>15</v>
      </c>
      <c r="P376" s="11"/>
      <c r="Q376" s="11"/>
      <c r="R376" s="11"/>
    </row>
    <row r="377" spans="2:18" s="6" customFormat="1">
      <c r="B377"/>
      <c r="C377" s="8">
        <v>7</v>
      </c>
      <c r="D377" s="8">
        <v>1267</v>
      </c>
      <c r="E377" s="8">
        <v>8</v>
      </c>
      <c r="F377" s="6">
        <v>1</v>
      </c>
      <c r="G377" s="6">
        <v>1</v>
      </c>
      <c r="H377" s="6">
        <v>4</v>
      </c>
      <c r="J377" s="11">
        <v>351</v>
      </c>
      <c r="K377" s="11">
        <v>11.215987793760654</v>
      </c>
      <c r="L377" s="11">
        <v>3.7840122062393462</v>
      </c>
      <c r="M377" s="11"/>
      <c r="N377" s="11">
        <v>83.452380952380949</v>
      </c>
      <c r="O377" s="11">
        <v>15</v>
      </c>
      <c r="P377" s="11"/>
      <c r="Q377" s="11"/>
      <c r="R377" s="11"/>
    </row>
    <row r="378" spans="2:18" s="6" customFormat="1">
      <c r="B378"/>
      <c r="C378" s="8">
        <v>20</v>
      </c>
      <c r="D378" s="8">
        <v>2365</v>
      </c>
      <c r="E378" s="8">
        <v>5</v>
      </c>
      <c r="F378" s="6">
        <v>1</v>
      </c>
      <c r="G378" s="6">
        <v>1</v>
      </c>
      <c r="H378" s="6">
        <v>4</v>
      </c>
      <c r="J378" s="11">
        <v>352</v>
      </c>
      <c r="K378" s="11">
        <v>7.8849914727714872</v>
      </c>
      <c r="L378" s="11">
        <v>6.1150085272285128</v>
      </c>
      <c r="M378" s="11"/>
      <c r="N378" s="11">
        <v>83.69047619047619</v>
      </c>
      <c r="O378" s="11">
        <v>15</v>
      </c>
      <c r="P378" s="11"/>
      <c r="Q378" s="11"/>
      <c r="R378" s="11"/>
    </row>
    <row r="379" spans="2:18" s="6" customFormat="1">
      <c r="B379"/>
      <c r="C379" s="8">
        <v>20</v>
      </c>
      <c r="D379" s="8">
        <v>1017</v>
      </c>
      <c r="E379" s="8">
        <v>2</v>
      </c>
      <c r="F379" s="6">
        <v>1</v>
      </c>
      <c r="G379" s="6">
        <v>1</v>
      </c>
      <c r="H379" s="6">
        <v>4</v>
      </c>
      <c r="J379" s="11">
        <v>353</v>
      </c>
      <c r="K379" s="11">
        <v>11.081082348419804</v>
      </c>
      <c r="L379" s="11">
        <v>1.9189176515801964</v>
      </c>
      <c r="M379" s="11"/>
      <c r="N379" s="11">
        <v>83.928571428571431</v>
      </c>
      <c r="O379" s="11">
        <v>15</v>
      </c>
      <c r="P379" s="11"/>
      <c r="Q379" s="11"/>
      <c r="R379" s="11"/>
    </row>
    <row r="380" spans="2:18" s="6" customFormat="1">
      <c r="B380"/>
      <c r="C380" s="8">
        <v>12</v>
      </c>
      <c r="D380" s="8">
        <v>959</v>
      </c>
      <c r="E380" s="8">
        <v>7</v>
      </c>
      <c r="F380" s="6">
        <v>1</v>
      </c>
      <c r="G380" s="6">
        <v>0</v>
      </c>
      <c r="H380" s="6">
        <v>4</v>
      </c>
      <c r="J380" s="11">
        <v>354</v>
      </c>
      <c r="K380" s="11">
        <v>7.8866548275811468</v>
      </c>
      <c r="L380" s="11">
        <v>-2.8866548275811468</v>
      </c>
      <c r="M380" s="11"/>
      <c r="N380" s="11">
        <v>84.166666666666657</v>
      </c>
      <c r="O380" s="11">
        <v>15</v>
      </c>
      <c r="P380" s="11"/>
      <c r="Q380" s="11"/>
      <c r="R380" s="11"/>
    </row>
    <row r="381" spans="2:18" s="6" customFormat="1">
      <c r="B381"/>
      <c r="C381" s="8">
        <v>6</v>
      </c>
      <c r="D381" s="8">
        <v>2305</v>
      </c>
      <c r="E381" s="8">
        <v>5</v>
      </c>
      <c r="F381" s="6">
        <v>1</v>
      </c>
      <c r="G381" s="6">
        <v>1</v>
      </c>
      <c r="H381" s="6">
        <v>4</v>
      </c>
      <c r="J381" s="11">
        <v>355</v>
      </c>
      <c r="K381" s="11">
        <v>5.1932533652527946</v>
      </c>
      <c r="L381" s="11">
        <v>-0.19325336525279457</v>
      </c>
      <c r="M381" s="11"/>
      <c r="N381" s="11">
        <v>84.404761904761898</v>
      </c>
      <c r="O381" s="11">
        <v>15</v>
      </c>
      <c r="P381" s="11"/>
      <c r="Q381" s="11"/>
      <c r="R381" s="11"/>
    </row>
    <row r="382" spans="2:18" s="6" customFormat="1">
      <c r="B382"/>
      <c r="C382" s="8">
        <v>11</v>
      </c>
      <c r="D382" s="8">
        <v>1566</v>
      </c>
      <c r="E382" s="8">
        <v>5</v>
      </c>
      <c r="F382" s="6">
        <v>0</v>
      </c>
      <c r="G382" s="6">
        <v>0</v>
      </c>
      <c r="H382" s="6">
        <v>4</v>
      </c>
      <c r="J382" s="11">
        <v>356</v>
      </c>
      <c r="K382" s="11">
        <v>7.4524603095700268</v>
      </c>
      <c r="L382" s="11">
        <v>-7.4524603095700268</v>
      </c>
      <c r="M382" s="11"/>
      <c r="N382" s="11">
        <v>84.642857142857139</v>
      </c>
      <c r="O382" s="11">
        <v>15</v>
      </c>
      <c r="P382" s="11"/>
      <c r="Q382" s="11"/>
      <c r="R382" s="11"/>
    </row>
    <row r="383" spans="2:18" s="6" customFormat="1">
      <c r="B383"/>
      <c r="C383" s="8">
        <v>8</v>
      </c>
      <c r="D383" s="8">
        <v>770</v>
      </c>
      <c r="E383" s="8">
        <v>5</v>
      </c>
      <c r="F383" s="6">
        <v>0</v>
      </c>
      <c r="G383" s="6">
        <v>1</v>
      </c>
      <c r="H383" s="6">
        <v>4</v>
      </c>
      <c r="J383" s="11">
        <v>357</v>
      </c>
      <c r="K383" s="11">
        <v>6.3507717604423473</v>
      </c>
      <c r="L383" s="11">
        <v>-2.3507717604423473</v>
      </c>
      <c r="M383" s="11"/>
      <c r="N383" s="11">
        <v>84.88095238095238</v>
      </c>
      <c r="O383" s="11">
        <v>15</v>
      </c>
      <c r="P383" s="11"/>
      <c r="Q383" s="11"/>
      <c r="R383" s="11"/>
    </row>
    <row r="384" spans="2:18" s="6" customFormat="1">
      <c r="B384"/>
      <c r="C384" s="8">
        <v>10</v>
      </c>
      <c r="D384" s="8">
        <v>1359</v>
      </c>
      <c r="E384" s="8">
        <v>0</v>
      </c>
      <c r="F384" s="6">
        <v>1</v>
      </c>
      <c r="G384" s="6">
        <v>1</v>
      </c>
      <c r="H384" s="6">
        <v>4</v>
      </c>
      <c r="J384" s="11">
        <v>358</v>
      </c>
      <c r="K384" s="11">
        <v>6.590283095260185</v>
      </c>
      <c r="L384" s="11">
        <v>1.409716904739815</v>
      </c>
      <c r="M384" s="11"/>
      <c r="N384" s="11">
        <v>85.11904761904762</v>
      </c>
      <c r="O384" s="11">
        <v>16</v>
      </c>
      <c r="P384" s="11"/>
      <c r="Q384" s="11"/>
      <c r="R384" s="11"/>
    </row>
    <row r="385" spans="2:18" s="6" customFormat="1">
      <c r="B385"/>
      <c r="C385" s="8">
        <v>15</v>
      </c>
      <c r="D385" s="8">
        <v>1970</v>
      </c>
      <c r="E385" s="8">
        <v>9</v>
      </c>
      <c r="F385" s="6">
        <v>0</v>
      </c>
      <c r="G385" s="6">
        <v>1</v>
      </c>
      <c r="H385" s="6">
        <v>4</v>
      </c>
      <c r="J385" s="11">
        <v>359</v>
      </c>
      <c r="K385" s="11">
        <v>7.4310781028666382</v>
      </c>
      <c r="L385" s="11">
        <v>-6.4310781028666382</v>
      </c>
      <c r="M385" s="11"/>
      <c r="N385" s="11">
        <v>85.357142857142847</v>
      </c>
      <c r="O385" s="11">
        <v>16</v>
      </c>
      <c r="P385" s="11"/>
      <c r="Q385" s="11"/>
      <c r="R385" s="11"/>
    </row>
    <row r="386" spans="2:18" s="6" customFormat="1">
      <c r="B386"/>
      <c r="C386" s="8">
        <v>16</v>
      </c>
      <c r="D386" s="8">
        <v>997</v>
      </c>
      <c r="E386" s="8">
        <v>1</v>
      </c>
      <c r="F386" s="6">
        <v>0</v>
      </c>
      <c r="G386" s="6">
        <v>0</v>
      </c>
      <c r="H386" s="6">
        <v>4</v>
      </c>
      <c r="J386" s="11">
        <v>360</v>
      </c>
      <c r="K386" s="11">
        <v>9.8420036252663134</v>
      </c>
      <c r="L386" s="11">
        <v>9.1579963747336866</v>
      </c>
      <c r="M386" s="11"/>
      <c r="N386" s="11">
        <v>85.595238095238088</v>
      </c>
      <c r="O386" s="11">
        <v>16</v>
      </c>
      <c r="P386" s="11"/>
      <c r="Q386" s="11"/>
      <c r="R386" s="11"/>
    </row>
    <row r="387" spans="2:18" s="6" customFormat="1">
      <c r="B387"/>
      <c r="C387" s="8">
        <v>25</v>
      </c>
      <c r="D387" s="8">
        <v>1744</v>
      </c>
      <c r="E387" s="8">
        <v>4</v>
      </c>
      <c r="F387" s="6">
        <v>1</v>
      </c>
      <c r="G387" s="6">
        <v>1</v>
      </c>
      <c r="H387" s="6">
        <v>4</v>
      </c>
      <c r="J387" s="11">
        <v>361</v>
      </c>
      <c r="K387" s="11">
        <v>9.3087938573193636</v>
      </c>
      <c r="L387" s="11">
        <v>-1.3087938573193636</v>
      </c>
      <c r="M387" s="11"/>
      <c r="N387" s="11">
        <v>85.833333333333329</v>
      </c>
      <c r="O387" s="11">
        <v>16</v>
      </c>
      <c r="P387" s="11"/>
      <c r="Q387" s="11"/>
      <c r="R387" s="11"/>
    </row>
    <row r="388" spans="2:18" s="6" customFormat="1">
      <c r="B388"/>
      <c r="C388" s="8">
        <v>4</v>
      </c>
      <c r="D388" s="8">
        <v>462</v>
      </c>
      <c r="E388" s="8">
        <v>9</v>
      </c>
      <c r="F388" s="6">
        <v>1</v>
      </c>
      <c r="G388" s="6">
        <v>1</v>
      </c>
      <c r="H388" s="6">
        <v>4</v>
      </c>
      <c r="J388" s="11">
        <v>362</v>
      </c>
      <c r="K388" s="11">
        <v>8.4987193960439544</v>
      </c>
      <c r="L388" s="11">
        <v>5.5012806039560456</v>
      </c>
      <c r="M388" s="11"/>
      <c r="N388" s="11">
        <v>86.071428571428569</v>
      </c>
      <c r="O388" s="11">
        <v>16</v>
      </c>
      <c r="P388" s="11"/>
      <c r="Q388" s="11"/>
      <c r="R388" s="11"/>
    </row>
    <row r="389" spans="2:18" s="6" customFormat="1">
      <c r="B389"/>
      <c r="C389" s="8">
        <v>8</v>
      </c>
      <c r="D389" s="8">
        <v>363</v>
      </c>
      <c r="E389" s="8">
        <v>0</v>
      </c>
      <c r="F389" s="6">
        <v>0</v>
      </c>
      <c r="G389" s="6">
        <v>1</v>
      </c>
      <c r="H389" s="6">
        <v>4</v>
      </c>
      <c r="J389" s="11">
        <v>363</v>
      </c>
      <c r="K389" s="11">
        <v>10.253152581764382</v>
      </c>
      <c r="L389" s="11">
        <v>9.7468474182356175</v>
      </c>
      <c r="M389" s="11"/>
      <c r="N389" s="11">
        <v>86.30952380952381</v>
      </c>
      <c r="O389" s="11">
        <v>16</v>
      </c>
      <c r="P389" s="11"/>
      <c r="Q389" s="11"/>
      <c r="R389" s="11"/>
    </row>
    <row r="390" spans="2:18" s="6" customFormat="1">
      <c r="B390"/>
      <c r="C390" s="8">
        <v>0</v>
      </c>
      <c r="D390" s="8">
        <v>373</v>
      </c>
      <c r="E390" s="8">
        <v>9</v>
      </c>
      <c r="F390" s="6">
        <v>0</v>
      </c>
      <c r="G390" s="6">
        <v>1</v>
      </c>
      <c r="H390" s="6">
        <v>4</v>
      </c>
      <c r="J390" s="11">
        <v>364</v>
      </c>
      <c r="K390" s="11">
        <v>13.684606708735918</v>
      </c>
      <c r="L390" s="11">
        <v>6.3153932912640816</v>
      </c>
      <c r="M390" s="11"/>
      <c r="N390" s="11">
        <v>86.547619047619051</v>
      </c>
      <c r="O390" s="11">
        <v>16</v>
      </c>
      <c r="P390" s="11"/>
      <c r="Q390" s="11"/>
      <c r="R390" s="11"/>
    </row>
    <row r="391" spans="2:18" s="6" customFormat="1">
      <c r="B391"/>
      <c r="C391" s="8">
        <v>4</v>
      </c>
      <c r="D391" s="8">
        <v>363</v>
      </c>
      <c r="E391" s="8">
        <v>3</v>
      </c>
      <c r="F391" s="6">
        <v>1</v>
      </c>
      <c r="G391" s="6">
        <v>1</v>
      </c>
      <c r="H391" s="6">
        <v>4</v>
      </c>
      <c r="J391" s="11">
        <v>365</v>
      </c>
      <c r="K391" s="11">
        <v>10.363369717841588</v>
      </c>
      <c r="L391" s="11">
        <v>-10.363369717841588</v>
      </c>
      <c r="M391" s="11"/>
      <c r="N391" s="11">
        <v>86.785714285714278</v>
      </c>
      <c r="O391" s="11">
        <v>17</v>
      </c>
      <c r="P391" s="11"/>
      <c r="Q391" s="11"/>
      <c r="R391" s="11"/>
    </row>
    <row r="392" spans="2:18" s="6" customFormat="1">
      <c r="B392"/>
      <c r="C392" s="8">
        <v>10</v>
      </c>
      <c r="D392" s="8">
        <v>667</v>
      </c>
      <c r="E392" s="8">
        <v>1</v>
      </c>
      <c r="F392" s="6">
        <v>0</v>
      </c>
      <c r="G392" s="6">
        <v>0</v>
      </c>
      <c r="H392" s="6">
        <v>4</v>
      </c>
      <c r="J392" s="11">
        <v>366</v>
      </c>
      <c r="K392" s="11">
        <v>10.762495414322984</v>
      </c>
      <c r="L392" s="11">
        <v>14.237504585677016</v>
      </c>
      <c r="M392" s="11"/>
      <c r="N392" s="11">
        <v>87.023809523809518</v>
      </c>
      <c r="O392" s="11">
        <v>17</v>
      </c>
      <c r="P392" s="11"/>
      <c r="Q392" s="11"/>
      <c r="R392" s="11"/>
    </row>
    <row r="393" spans="2:18" s="6" customFormat="1">
      <c r="B393"/>
      <c r="C393" s="8">
        <v>1</v>
      </c>
      <c r="D393" s="8">
        <v>477</v>
      </c>
      <c r="E393" s="8">
        <v>4</v>
      </c>
      <c r="F393" s="6">
        <v>0</v>
      </c>
      <c r="G393" s="6">
        <v>0</v>
      </c>
      <c r="H393" s="6">
        <v>4</v>
      </c>
      <c r="J393" s="11">
        <v>367</v>
      </c>
      <c r="K393" s="11">
        <v>9.7469362671210416</v>
      </c>
      <c r="L393" s="11">
        <v>-4.7469362671210416</v>
      </c>
      <c r="M393" s="11"/>
      <c r="N393" s="11">
        <v>87.261904761904759</v>
      </c>
      <c r="O393" s="11">
        <v>17</v>
      </c>
      <c r="P393" s="11"/>
      <c r="Q393" s="11"/>
      <c r="R393" s="11"/>
    </row>
    <row r="394" spans="2:18" s="6" customFormat="1">
      <c r="B394"/>
      <c r="C394" s="8">
        <v>19</v>
      </c>
      <c r="D394" s="8">
        <v>1266</v>
      </c>
      <c r="E394" s="8">
        <v>10</v>
      </c>
      <c r="F394" s="6">
        <v>0</v>
      </c>
      <c r="G394" s="6">
        <v>0</v>
      </c>
      <c r="H394" s="6">
        <v>4</v>
      </c>
      <c r="J394" s="11">
        <v>368</v>
      </c>
      <c r="K394" s="11">
        <v>7.2793595247841951</v>
      </c>
      <c r="L394" s="11">
        <v>5.7206404752158049</v>
      </c>
      <c r="M394" s="11"/>
      <c r="N394" s="11">
        <v>87.5</v>
      </c>
      <c r="O394" s="11">
        <v>17</v>
      </c>
      <c r="P394" s="11"/>
      <c r="Q394" s="11"/>
      <c r="R394" s="11"/>
    </row>
    <row r="395" spans="2:18" s="6" customFormat="1">
      <c r="B395"/>
      <c r="C395" s="8">
        <v>8</v>
      </c>
      <c r="D395" s="8">
        <v>2168</v>
      </c>
      <c r="E395" s="8">
        <v>4</v>
      </c>
      <c r="F395" s="6">
        <v>1</v>
      </c>
      <c r="G395" s="6">
        <v>1</v>
      </c>
      <c r="H395" s="6">
        <v>4</v>
      </c>
      <c r="J395" s="11">
        <v>369</v>
      </c>
      <c r="K395" s="11">
        <v>13.374937123799578</v>
      </c>
      <c r="L395" s="11">
        <v>-7.3749371237995778</v>
      </c>
      <c r="M395" s="11"/>
      <c r="N395" s="11">
        <v>87.738095238095241</v>
      </c>
      <c r="O395" s="11">
        <v>17</v>
      </c>
      <c r="P395" s="11"/>
      <c r="Q395" s="11"/>
      <c r="R395" s="11"/>
    </row>
    <row r="396" spans="2:18" s="6" customFormat="1">
      <c r="B396"/>
      <c r="C396" s="8">
        <v>4</v>
      </c>
      <c r="D396" s="8">
        <v>885</v>
      </c>
      <c r="E396" s="8">
        <v>0</v>
      </c>
      <c r="F396" s="6">
        <v>1</v>
      </c>
      <c r="G396" s="6">
        <v>0</v>
      </c>
      <c r="H396" s="6">
        <v>4</v>
      </c>
      <c r="J396" s="11">
        <v>370</v>
      </c>
      <c r="K396" s="11">
        <v>10.414209499474483</v>
      </c>
      <c r="L396" s="11">
        <v>-7.4142094994744827</v>
      </c>
      <c r="M396" s="11"/>
      <c r="N396" s="11">
        <v>87.976190476190467</v>
      </c>
      <c r="O396" s="11">
        <v>17</v>
      </c>
      <c r="P396" s="11"/>
      <c r="Q396" s="11"/>
      <c r="R396" s="11"/>
    </row>
    <row r="397" spans="2:18" s="6" customFormat="1">
      <c r="B397"/>
      <c r="C397" s="8">
        <v>3</v>
      </c>
      <c r="D397" s="8">
        <v>1887</v>
      </c>
      <c r="E397" s="8">
        <v>0</v>
      </c>
      <c r="F397" s="6">
        <v>0</v>
      </c>
      <c r="G397" s="6">
        <v>0</v>
      </c>
      <c r="H397" s="6">
        <v>4</v>
      </c>
      <c r="J397" s="11">
        <v>371</v>
      </c>
      <c r="K397" s="11">
        <v>10.31998412226357</v>
      </c>
      <c r="L397" s="11">
        <v>4.6800158777364302</v>
      </c>
      <c r="M397" s="11"/>
      <c r="N397" s="11">
        <v>88.214285714285708</v>
      </c>
      <c r="O397" s="11">
        <v>17</v>
      </c>
      <c r="P397" s="11"/>
      <c r="Q397" s="11"/>
      <c r="R397" s="11"/>
    </row>
    <row r="398" spans="2:18" s="6" customFormat="1">
      <c r="B398"/>
      <c r="C398" s="8">
        <v>0</v>
      </c>
      <c r="D398" s="8">
        <v>2704</v>
      </c>
      <c r="E398" s="8">
        <v>5</v>
      </c>
      <c r="F398" s="6">
        <v>1</v>
      </c>
      <c r="G398" s="6">
        <v>0</v>
      </c>
      <c r="H398" s="6">
        <v>4</v>
      </c>
      <c r="J398" s="11">
        <v>372</v>
      </c>
      <c r="K398" s="11">
        <v>9.2867904684447353</v>
      </c>
      <c r="L398" s="11">
        <v>3.7132095315552647</v>
      </c>
      <c r="M398" s="11"/>
      <c r="N398" s="11">
        <v>88.452380952380949</v>
      </c>
      <c r="O398" s="11">
        <v>17</v>
      </c>
      <c r="P398" s="11"/>
      <c r="Q398" s="11"/>
      <c r="R398" s="11"/>
    </row>
    <row r="399" spans="2:18" s="6" customFormat="1">
      <c r="B399"/>
      <c r="C399" s="8">
        <v>0</v>
      </c>
      <c r="D399" s="8">
        <v>1561</v>
      </c>
      <c r="E399" s="8">
        <v>8</v>
      </c>
      <c r="F399" s="6">
        <v>1</v>
      </c>
      <c r="G399" s="6">
        <v>0</v>
      </c>
      <c r="H399" s="6">
        <v>4</v>
      </c>
      <c r="J399" s="11">
        <v>373</v>
      </c>
      <c r="K399" s="11">
        <v>10.619073003229778</v>
      </c>
      <c r="L399" s="11">
        <v>-6.6190730032297775</v>
      </c>
      <c r="M399" s="11"/>
      <c r="N399" s="11">
        <v>88.69047619047619</v>
      </c>
      <c r="O399" s="11">
        <v>17</v>
      </c>
      <c r="P399" s="11"/>
      <c r="Q399" s="11"/>
      <c r="R399" s="11"/>
    </row>
    <row r="400" spans="2:18" s="6" customFormat="1">
      <c r="B400"/>
      <c r="C400" s="8">
        <v>25</v>
      </c>
      <c r="D400" s="8">
        <v>1615</v>
      </c>
      <c r="E400" s="8">
        <v>11</v>
      </c>
      <c r="F400" s="6">
        <v>0</v>
      </c>
      <c r="G400" s="6">
        <v>0</v>
      </c>
      <c r="H400" s="6">
        <v>4</v>
      </c>
      <c r="J400" s="11">
        <v>374</v>
      </c>
      <c r="K400" s="11">
        <v>10.770170399140982</v>
      </c>
      <c r="L400" s="11">
        <v>3.2298296008590182</v>
      </c>
      <c r="M400" s="11"/>
      <c r="N400" s="11">
        <v>88.928571428571431</v>
      </c>
      <c r="O400" s="11">
        <v>17</v>
      </c>
      <c r="P400" s="11"/>
      <c r="Q400" s="11"/>
      <c r="R400" s="11"/>
    </row>
    <row r="401" spans="2:18" s="6" customFormat="1">
      <c r="B401"/>
      <c r="C401" s="8">
        <v>8</v>
      </c>
      <c r="D401" s="8">
        <v>1580</v>
      </c>
      <c r="E401" s="8">
        <v>1</v>
      </c>
      <c r="F401" s="6">
        <v>1</v>
      </c>
      <c r="G401" s="6">
        <v>1</v>
      </c>
      <c r="H401" s="6">
        <v>4</v>
      </c>
      <c r="J401" s="11">
        <v>375</v>
      </c>
      <c r="K401" s="11">
        <v>10.775360655274019</v>
      </c>
      <c r="L401" s="11">
        <v>-6.7753606552740191</v>
      </c>
      <c r="M401" s="11"/>
      <c r="N401" s="11">
        <v>89.166666666666657</v>
      </c>
      <c r="O401" s="11">
        <v>18</v>
      </c>
      <c r="P401" s="11"/>
      <c r="Q401" s="11"/>
      <c r="R401" s="11"/>
    </row>
    <row r="402" spans="2:18" s="6" customFormat="1">
      <c r="B402"/>
      <c r="C402" s="8">
        <v>17</v>
      </c>
      <c r="D402" s="8">
        <v>696</v>
      </c>
      <c r="E402" s="8">
        <v>5</v>
      </c>
      <c r="F402" s="6">
        <v>1</v>
      </c>
      <c r="G402" s="6">
        <v>0</v>
      </c>
      <c r="H402" s="6">
        <v>4</v>
      </c>
      <c r="J402" s="11">
        <v>376</v>
      </c>
      <c r="K402" s="11">
        <v>9.5090882871128617</v>
      </c>
      <c r="L402" s="11">
        <v>-2.5090882871128617</v>
      </c>
      <c r="M402" s="11"/>
      <c r="N402" s="11">
        <v>89.404761904761898</v>
      </c>
      <c r="O402" s="11">
        <v>18</v>
      </c>
      <c r="P402" s="11"/>
      <c r="Q402" s="11"/>
      <c r="R402" s="11"/>
    </row>
    <row r="403" spans="2:18" s="6" customFormat="1">
      <c r="B403"/>
      <c r="C403" s="8">
        <v>6</v>
      </c>
      <c r="D403" s="8">
        <v>2713</v>
      </c>
      <c r="E403" s="8">
        <v>9</v>
      </c>
      <c r="F403" s="6">
        <v>0</v>
      </c>
      <c r="G403" s="6">
        <v>1</v>
      </c>
      <c r="H403" s="6">
        <v>4</v>
      </c>
      <c r="J403" s="11">
        <v>377</v>
      </c>
      <c r="K403" s="11">
        <v>12.195836330202576</v>
      </c>
      <c r="L403" s="11">
        <v>7.8041636697974237</v>
      </c>
      <c r="M403" s="11"/>
      <c r="N403" s="11">
        <v>89.642857142857139</v>
      </c>
      <c r="O403" s="11">
        <v>18</v>
      </c>
      <c r="P403" s="11"/>
      <c r="Q403" s="11"/>
      <c r="R403" s="11"/>
    </row>
    <row r="404" spans="2:18" s="6" customFormat="1">
      <c r="B404"/>
      <c r="C404" s="8">
        <v>3</v>
      </c>
      <c r="D404" s="8">
        <v>2810</v>
      </c>
      <c r="E404" s="8">
        <v>0</v>
      </c>
      <c r="F404" s="6">
        <v>0</v>
      </c>
      <c r="G404" s="6">
        <v>1</v>
      </c>
      <c r="H404" s="6">
        <v>4</v>
      </c>
      <c r="J404" s="11">
        <v>378</v>
      </c>
      <c r="K404" s="11">
        <v>7.7751953271614633</v>
      </c>
      <c r="L404" s="11">
        <v>12.224804672838538</v>
      </c>
      <c r="M404" s="11"/>
      <c r="N404" s="11">
        <v>89.88095238095238</v>
      </c>
      <c r="O404" s="11">
        <v>18</v>
      </c>
      <c r="P404" s="11"/>
      <c r="Q404" s="11"/>
      <c r="R404" s="11"/>
    </row>
    <row r="405" spans="2:18" s="6" customFormat="1">
      <c r="B405"/>
      <c r="C405" s="8">
        <v>13</v>
      </c>
      <c r="D405" s="8">
        <v>1835</v>
      </c>
      <c r="E405" s="8">
        <v>0</v>
      </c>
      <c r="F405" s="6">
        <v>1</v>
      </c>
      <c r="G405" s="6">
        <v>0</v>
      </c>
      <c r="H405" s="6">
        <v>4</v>
      </c>
      <c r="J405" s="11">
        <v>379</v>
      </c>
      <c r="K405" s="11">
        <v>8.4462162596014032</v>
      </c>
      <c r="L405" s="11">
        <v>3.5537837403985968</v>
      </c>
      <c r="M405" s="11"/>
      <c r="N405" s="11">
        <v>90.11904761904762</v>
      </c>
      <c r="O405" s="11">
        <v>18</v>
      </c>
      <c r="P405" s="11"/>
      <c r="Q405" s="11"/>
      <c r="R405" s="11"/>
    </row>
    <row r="406" spans="2:18" s="6" customFormat="1">
      <c r="B406"/>
      <c r="C406" s="8">
        <v>13</v>
      </c>
      <c r="D406" s="8">
        <v>2171</v>
      </c>
      <c r="E406" s="8">
        <v>1</v>
      </c>
      <c r="F406" s="6">
        <v>0</v>
      </c>
      <c r="G406" s="6">
        <v>1</v>
      </c>
      <c r="H406" s="6">
        <v>4</v>
      </c>
      <c r="J406" s="11">
        <v>380</v>
      </c>
      <c r="K406" s="11">
        <v>12.021493181074264</v>
      </c>
      <c r="L406" s="11">
        <v>-6.0214931810742645</v>
      </c>
      <c r="M406" s="11"/>
      <c r="N406" s="11">
        <v>90.357142857142847</v>
      </c>
      <c r="O406" s="11">
        <v>18</v>
      </c>
      <c r="P406" s="11"/>
      <c r="Q406" s="11"/>
      <c r="R406" s="11"/>
    </row>
    <row r="407" spans="2:18" s="6" customFormat="1">
      <c r="B407"/>
      <c r="C407" s="8">
        <v>0</v>
      </c>
      <c r="D407" s="8">
        <v>2038</v>
      </c>
      <c r="E407" s="8">
        <v>8</v>
      </c>
      <c r="F407" s="6">
        <v>1</v>
      </c>
      <c r="G407" s="6">
        <v>1</v>
      </c>
      <c r="H407" s="6">
        <v>4</v>
      </c>
      <c r="J407" s="11">
        <v>381</v>
      </c>
      <c r="K407" s="11">
        <v>9.874166727643896</v>
      </c>
      <c r="L407" s="11">
        <v>1.125833272356104</v>
      </c>
      <c r="M407" s="11"/>
      <c r="N407" s="11">
        <v>90.595238095238088</v>
      </c>
      <c r="O407" s="11">
        <v>18</v>
      </c>
      <c r="P407" s="11"/>
      <c r="Q407" s="11"/>
      <c r="R407" s="11"/>
    </row>
    <row r="408" spans="2:18" s="6" customFormat="1">
      <c r="B408"/>
      <c r="C408" s="8">
        <v>20</v>
      </c>
      <c r="D408" s="8">
        <v>1701</v>
      </c>
      <c r="E408" s="8">
        <v>13</v>
      </c>
      <c r="F408" s="6">
        <v>0</v>
      </c>
      <c r="G408" s="6">
        <v>0</v>
      </c>
      <c r="H408" s="6">
        <v>4</v>
      </c>
      <c r="J408" s="11">
        <v>382</v>
      </c>
      <c r="K408" s="11">
        <v>7.5612142825416315</v>
      </c>
      <c r="L408" s="11">
        <v>0.43878571745836847</v>
      </c>
      <c r="M408" s="11"/>
      <c r="N408" s="11">
        <v>90.833333333333329</v>
      </c>
      <c r="O408" s="11">
        <v>19</v>
      </c>
      <c r="P408" s="11"/>
      <c r="Q408" s="11"/>
      <c r="R408" s="11"/>
    </row>
    <row r="409" spans="2:18" s="6" customFormat="1">
      <c r="B409"/>
      <c r="C409" s="8">
        <v>2</v>
      </c>
      <c r="D409" s="8">
        <v>1645</v>
      </c>
      <c r="E409" s="8">
        <v>4</v>
      </c>
      <c r="F409" s="6">
        <v>1</v>
      </c>
      <c r="G409" s="6">
        <v>0</v>
      </c>
      <c r="H409" s="6">
        <v>4</v>
      </c>
      <c r="J409" s="11">
        <v>383</v>
      </c>
      <c r="K409" s="11">
        <v>8.4331302198872482</v>
      </c>
      <c r="L409" s="11">
        <v>1.5668697801127518</v>
      </c>
      <c r="M409" s="11"/>
      <c r="N409" s="11">
        <v>91.071428571428569</v>
      </c>
      <c r="O409" s="11">
        <v>19</v>
      </c>
      <c r="P409" s="11"/>
      <c r="Q409" s="11"/>
      <c r="R409" s="11"/>
    </row>
    <row r="410" spans="2:18" s="6" customFormat="1">
      <c r="B410"/>
      <c r="C410" s="8">
        <v>10</v>
      </c>
      <c r="D410" s="8">
        <v>1267</v>
      </c>
      <c r="E410" s="8">
        <v>8</v>
      </c>
      <c r="F410" s="6">
        <v>1</v>
      </c>
      <c r="G410" s="6">
        <v>1</v>
      </c>
      <c r="H410" s="6">
        <v>4</v>
      </c>
      <c r="J410" s="11">
        <v>384</v>
      </c>
      <c r="K410" s="11">
        <v>11.719719379719038</v>
      </c>
      <c r="L410" s="11">
        <v>3.280280620280962</v>
      </c>
      <c r="M410" s="11"/>
      <c r="N410" s="11">
        <v>91.30952380952381</v>
      </c>
      <c r="O410" s="11">
        <v>19</v>
      </c>
      <c r="P410" s="11"/>
      <c r="Q410" s="11"/>
      <c r="R410" s="11"/>
    </row>
    <row r="411" spans="2:18" s="6" customFormat="1">
      <c r="B411"/>
      <c r="C411" s="8">
        <v>35</v>
      </c>
      <c r="D411" s="8">
        <v>2246</v>
      </c>
      <c r="E411" s="8">
        <v>5</v>
      </c>
      <c r="F411" s="6">
        <v>1</v>
      </c>
      <c r="G411" s="6">
        <v>1</v>
      </c>
      <c r="H411" s="6">
        <v>4</v>
      </c>
      <c r="J411" s="11">
        <v>385</v>
      </c>
      <c r="K411" s="11">
        <v>7.5491704154658974</v>
      </c>
      <c r="L411" s="11">
        <v>8.4508295845341017</v>
      </c>
      <c r="M411" s="11"/>
      <c r="N411" s="11">
        <v>91.547619047619037</v>
      </c>
      <c r="O411" s="11">
        <v>19</v>
      </c>
      <c r="P411" s="11"/>
      <c r="Q411" s="11"/>
      <c r="R411" s="11"/>
    </row>
    <row r="412" spans="2:18" s="6" customFormat="1">
      <c r="B412"/>
      <c r="C412" s="8">
        <v>20</v>
      </c>
      <c r="D412" s="8">
        <v>789</v>
      </c>
      <c r="E412" s="8">
        <v>2</v>
      </c>
      <c r="F412" s="6">
        <v>1</v>
      </c>
      <c r="G412" s="6">
        <v>0</v>
      </c>
      <c r="H412" s="6">
        <v>4</v>
      </c>
      <c r="J412" s="11">
        <v>386</v>
      </c>
      <c r="K412" s="11">
        <v>10.223474208071758</v>
      </c>
      <c r="L412" s="11">
        <v>14.776525791928242</v>
      </c>
      <c r="M412" s="11"/>
      <c r="N412" s="11">
        <v>91.785714285714278</v>
      </c>
      <c r="O412" s="11">
        <v>19</v>
      </c>
      <c r="P412" s="11"/>
      <c r="Q412" s="11"/>
      <c r="R412" s="11"/>
    </row>
    <row r="413" spans="2:18" s="6" customFormat="1">
      <c r="B413"/>
      <c r="C413" s="8">
        <v>12</v>
      </c>
      <c r="D413" s="8">
        <v>1081</v>
      </c>
      <c r="E413" s="8">
        <v>7</v>
      </c>
      <c r="F413" s="6">
        <v>1</v>
      </c>
      <c r="G413" s="6">
        <v>1</v>
      </c>
      <c r="H413" s="6">
        <v>4</v>
      </c>
      <c r="J413" s="11">
        <v>387</v>
      </c>
      <c r="K413" s="11">
        <v>7.3378948982941452</v>
      </c>
      <c r="L413" s="11">
        <v>-3.3378948982941452</v>
      </c>
      <c r="M413" s="11"/>
      <c r="N413" s="11">
        <v>92.023809523809518</v>
      </c>
      <c r="O413" s="11">
        <v>19</v>
      </c>
      <c r="P413" s="11"/>
      <c r="Q413" s="11"/>
      <c r="R413" s="11"/>
    </row>
    <row r="414" spans="2:18" s="6" customFormat="1">
      <c r="B414"/>
      <c r="C414" s="8">
        <v>9</v>
      </c>
      <c r="D414" s="8">
        <v>2555</v>
      </c>
      <c r="E414" s="8">
        <v>5</v>
      </c>
      <c r="F414" s="6">
        <v>1</v>
      </c>
      <c r="G414" s="6">
        <v>0</v>
      </c>
      <c r="H414" s="6">
        <v>4</v>
      </c>
      <c r="J414" s="11">
        <v>388</v>
      </c>
      <c r="K414" s="11">
        <v>5.5390339443572794</v>
      </c>
      <c r="L414" s="11">
        <v>2.4609660556427206</v>
      </c>
      <c r="M414" s="11"/>
      <c r="N414" s="11">
        <v>92.261904761904759</v>
      </c>
      <c r="O414" s="11">
        <v>19</v>
      </c>
      <c r="P414" s="11"/>
      <c r="Q414" s="11"/>
      <c r="R414" s="11"/>
    </row>
    <row r="415" spans="2:18" s="6" customFormat="1">
      <c r="B415"/>
      <c r="C415" s="8">
        <v>6</v>
      </c>
      <c r="D415" s="8">
        <v>1583</v>
      </c>
      <c r="E415" s="8">
        <v>3</v>
      </c>
      <c r="F415" s="6">
        <v>0</v>
      </c>
      <c r="G415" s="6">
        <v>1</v>
      </c>
      <c r="H415" s="6">
        <v>4</v>
      </c>
      <c r="J415" s="11">
        <v>389</v>
      </c>
      <c r="K415" s="11">
        <v>7.0792858937538172</v>
      </c>
      <c r="L415" s="11">
        <v>-7.0792858937538172</v>
      </c>
      <c r="M415" s="11"/>
      <c r="N415" s="11">
        <v>92.5</v>
      </c>
      <c r="O415" s="11">
        <v>19</v>
      </c>
      <c r="P415" s="11"/>
      <c r="Q415" s="11"/>
      <c r="R415" s="11"/>
    </row>
    <row r="416" spans="2:18" s="6" customFormat="1">
      <c r="B416"/>
      <c r="C416" s="8">
        <v>5</v>
      </c>
      <c r="D416" s="8">
        <v>770</v>
      </c>
      <c r="E416" s="8">
        <v>0</v>
      </c>
      <c r="F416" s="6">
        <v>1</v>
      </c>
      <c r="G416" s="6">
        <v>1</v>
      </c>
      <c r="H416" s="6">
        <v>4</v>
      </c>
      <c r="J416" s="11">
        <v>390</v>
      </c>
      <c r="K416" s="11">
        <v>6.0427655303156635</v>
      </c>
      <c r="L416" s="11">
        <v>-2.0427655303156635</v>
      </c>
      <c r="M416" s="11"/>
      <c r="N416" s="11">
        <v>92.738095238095241</v>
      </c>
      <c r="O416" s="11">
        <v>20</v>
      </c>
      <c r="P416" s="11"/>
      <c r="Q416" s="11"/>
      <c r="R416" s="11"/>
    </row>
    <row r="417" spans="2:18" s="6" customFormat="1">
      <c r="B417"/>
      <c r="C417" s="8">
        <v>10</v>
      </c>
      <c r="D417" s="8">
        <v>1133</v>
      </c>
      <c r="E417" s="8">
        <v>0</v>
      </c>
      <c r="F417" s="6">
        <v>1</v>
      </c>
      <c r="G417" s="6">
        <v>1</v>
      </c>
      <c r="H417" s="6">
        <v>4</v>
      </c>
      <c r="J417" s="11">
        <v>391</v>
      </c>
      <c r="K417" s="11">
        <v>6.590283095260185</v>
      </c>
      <c r="L417" s="11">
        <v>3.409716904739815</v>
      </c>
      <c r="M417" s="11"/>
      <c r="N417" s="11">
        <v>92.976190476190467</v>
      </c>
      <c r="O417" s="11">
        <v>20</v>
      </c>
      <c r="P417" s="11"/>
      <c r="Q417" s="11"/>
      <c r="R417" s="11"/>
    </row>
    <row r="418" spans="2:18" s="6" customFormat="1">
      <c r="B418"/>
      <c r="C418" s="8">
        <v>14</v>
      </c>
      <c r="D418" s="8">
        <v>2828</v>
      </c>
      <c r="E418" s="8">
        <v>11</v>
      </c>
      <c r="F418" s="6">
        <v>0</v>
      </c>
      <c r="G418" s="6">
        <v>1</v>
      </c>
      <c r="H418" s="6">
        <v>4</v>
      </c>
      <c r="J418" s="11">
        <v>392</v>
      </c>
      <c r="K418" s="11">
        <v>6.5419280423122492</v>
      </c>
      <c r="L418" s="11">
        <v>-5.5419280423122492</v>
      </c>
      <c r="M418" s="11"/>
      <c r="N418" s="11">
        <v>93.214285714285708</v>
      </c>
      <c r="O418" s="11">
        <v>20</v>
      </c>
      <c r="P418" s="11"/>
      <c r="Q418" s="11"/>
      <c r="R418" s="11"/>
    </row>
    <row r="419" spans="2:18" s="6" customFormat="1">
      <c r="B419"/>
      <c r="C419" s="8">
        <v>24</v>
      </c>
      <c r="D419" s="8">
        <v>997</v>
      </c>
      <c r="E419" s="8">
        <v>1</v>
      </c>
      <c r="F419" s="6">
        <v>0</v>
      </c>
      <c r="G419" s="6">
        <v>1</v>
      </c>
      <c r="H419" s="6">
        <v>4</v>
      </c>
      <c r="J419" s="11">
        <v>393</v>
      </c>
      <c r="K419" s="11">
        <v>9.8420036252663134</v>
      </c>
      <c r="L419" s="11">
        <v>9.1579963747336866</v>
      </c>
      <c r="M419" s="11"/>
      <c r="N419" s="11">
        <v>93.452380952380949</v>
      </c>
      <c r="O419" s="11">
        <v>20</v>
      </c>
      <c r="P419" s="11"/>
      <c r="Q419" s="11"/>
      <c r="R419" s="11"/>
    </row>
    <row r="420" spans="2:18" s="6" customFormat="1">
      <c r="B420"/>
      <c r="C420" s="8">
        <v>23</v>
      </c>
      <c r="D420" s="8">
        <v>1601</v>
      </c>
      <c r="E420" s="8">
        <v>4</v>
      </c>
      <c r="F420" s="6">
        <v>0</v>
      </c>
      <c r="G420" s="6">
        <v>0</v>
      </c>
      <c r="H420" s="6">
        <v>4</v>
      </c>
      <c r="J420" s="11">
        <v>394</v>
      </c>
      <c r="K420" s="11">
        <v>11.455499128578493</v>
      </c>
      <c r="L420" s="11">
        <v>-3.4554991285784933</v>
      </c>
      <c r="M420" s="11"/>
      <c r="N420" s="11">
        <v>93.69047619047619</v>
      </c>
      <c r="O420" s="11">
        <v>20</v>
      </c>
      <c r="P420" s="11"/>
      <c r="Q420" s="11"/>
      <c r="R420" s="11"/>
    </row>
    <row r="421" spans="2:18" s="6" customFormat="1">
      <c r="B421"/>
      <c r="C421" s="8">
        <v>6</v>
      </c>
      <c r="D421" s="8">
        <v>462</v>
      </c>
      <c r="E421" s="8">
        <v>9</v>
      </c>
      <c r="F421" s="6">
        <v>1</v>
      </c>
      <c r="G421" s="6">
        <v>0</v>
      </c>
      <c r="H421" s="6">
        <v>4</v>
      </c>
      <c r="J421" s="11">
        <v>395</v>
      </c>
      <c r="K421" s="11">
        <v>7.0558193417735886</v>
      </c>
      <c r="L421" s="11">
        <v>-3.0558193417735886</v>
      </c>
      <c r="M421" s="11"/>
      <c r="N421" s="11">
        <v>93.928571428571431</v>
      </c>
      <c r="O421" s="11">
        <v>20</v>
      </c>
      <c r="P421" s="11"/>
      <c r="Q421" s="11"/>
      <c r="R421" s="11"/>
    </row>
    <row r="422" spans="2:18">
      <c r="J422" s="11">
        <v>396</v>
      </c>
      <c r="K422" s="11">
        <v>9.9673499322163899</v>
      </c>
      <c r="L422" s="11">
        <v>-6.9673499322163899</v>
      </c>
      <c r="N422" s="11">
        <v>94.166666666666657</v>
      </c>
      <c r="O422" s="11">
        <v>20</v>
      </c>
    </row>
    <row r="423" spans="2:18">
      <c r="J423" s="11">
        <v>397</v>
      </c>
      <c r="K423" s="11">
        <v>13.180875122777534</v>
      </c>
      <c r="L423" s="11">
        <v>-13.180875122777534</v>
      </c>
      <c r="N423" s="11">
        <v>94.404761904761898</v>
      </c>
      <c r="O423" s="11">
        <v>20</v>
      </c>
    </row>
    <row r="424" spans="2:18">
      <c r="J424" s="11">
        <v>398</v>
      </c>
      <c r="K424" s="11">
        <v>10.363369717841588</v>
      </c>
      <c r="L424" s="11">
        <v>-10.363369717841588</v>
      </c>
      <c r="N424" s="11">
        <v>94.642857142857139</v>
      </c>
      <c r="O424" s="11">
        <v>20</v>
      </c>
    </row>
    <row r="425" spans="2:18">
      <c r="J425" s="11">
        <v>399</v>
      </c>
      <c r="K425" s="11">
        <v>11.024010138015452</v>
      </c>
      <c r="L425" s="11">
        <v>13.975989861984548</v>
      </c>
      <c r="N425" s="11">
        <v>94.88095238095238</v>
      </c>
      <c r="O425" s="11">
        <v>20</v>
      </c>
    </row>
    <row r="426" spans="2:18">
      <c r="J426" s="11">
        <v>400</v>
      </c>
      <c r="K426" s="11">
        <v>9.2432046811626574</v>
      </c>
      <c r="L426" s="11">
        <v>-1.2432046811626574</v>
      </c>
      <c r="N426" s="11">
        <v>95.11904761904762</v>
      </c>
      <c r="O426" s="11">
        <v>21</v>
      </c>
    </row>
    <row r="427" spans="2:18">
      <c r="J427" s="11">
        <v>401</v>
      </c>
      <c r="K427" s="11">
        <v>7.3461910652833815</v>
      </c>
      <c r="L427" s="11">
        <v>9.6538089347166185</v>
      </c>
      <c r="N427" s="11">
        <v>95.357142857142847</v>
      </c>
      <c r="O427" s="11">
        <v>21</v>
      </c>
    </row>
    <row r="428" spans="2:18">
      <c r="J428" s="11">
        <v>402</v>
      </c>
      <c r="K428" s="11">
        <v>13.878668709757962</v>
      </c>
      <c r="L428" s="11">
        <v>-7.878668709757962</v>
      </c>
      <c r="N428" s="11">
        <v>95.595238095238088</v>
      </c>
      <c r="O428" s="11">
        <v>21</v>
      </c>
    </row>
    <row r="429" spans="2:18">
      <c r="J429" s="11">
        <v>403</v>
      </c>
      <c r="K429" s="11">
        <v>12.649328709640244</v>
      </c>
      <c r="L429" s="11">
        <v>-9.649328709640244</v>
      </c>
      <c r="N429" s="11">
        <v>95.833333333333329</v>
      </c>
      <c r="O429" s="11">
        <v>21</v>
      </c>
    </row>
    <row r="430" spans="2:18">
      <c r="J430" s="11">
        <v>404</v>
      </c>
      <c r="K430" s="11">
        <v>9.8162525363051856</v>
      </c>
      <c r="L430" s="11">
        <v>3.1837474636948144</v>
      </c>
      <c r="N430" s="11">
        <v>96.071428571428569</v>
      </c>
      <c r="O430" s="11">
        <v>22</v>
      </c>
    </row>
    <row r="431" spans="2:18">
      <c r="J431" s="11">
        <v>405</v>
      </c>
      <c r="K431" s="11">
        <v>10.960484700076526</v>
      </c>
      <c r="L431" s="11">
        <v>2.0395152999234742</v>
      </c>
      <c r="N431" s="11">
        <v>96.30952380952381</v>
      </c>
      <c r="O431" s="11">
        <v>23</v>
      </c>
    </row>
    <row r="432" spans="2:18">
      <c r="J432" s="11">
        <v>406</v>
      </c>
      <c r="K432" s="11">
        <v>11.749397753411662</v>
      </c>
      <c r="L432" s="11">
        <v>-11.749397753411662</v>
      </c>
      <c r="N432" s="11">
        <v>96.547619047619037</v>
      </c>
      <c r="O432" s="11">
        <v>23</v>
      </c>
    </row>
    <row r="433" spans="10:15">
      <c r="J433" s="11">
        <v>407</v>
      </c>
      <c r="K433" s="11">
        <v>11.609723042404957</v>
      </c>
      <c r="L433" s="11">
        <v>8.3902769575950433</v>
      </c>
      <c r="N433" s="11">
        <v>96.785714285714278</v>
      </c>
      <c r="O433" s="11">
        <v>24</v>
      </c>
    </row>
    <row r="434" spans="10:15">
      <c r="J434" s="11">
        <v>408</v>
      </c>
      <c r="K434" s="11">
        <v>9.935808012010046</v>
      </c>
      <c r="L434" s="11">
        <v>-7.935808012010046</v>
      </c>
      <c r="N434" s="11">
        <v>97.023809523809518</v>
      </c>
      <c r="O434" s="11">
        <v>24</v>
      </c>
    </row>
    <row r="435" spans="10:15">
      <c r="J435" s="11">
        <v>409</v>
      </c>
      <c r="K435" s="11">
        <v>9.5090882871128617</v>
      </c>
      <c r="L435" s="11">
        <v>0.49091171288713831</v>
      </c>
      <c r="N435" s="11">
        <v>97.261904761904759</v>
      </c>
      <c r="O435" s="11">
        <v>25</v>
      </c>
    </row>
    <row r="436" spans="10:15">
      <c r="J436" s="11">
        <v>410</v>
      </c>
      <c r="K436" s="11">
        <v>11.850055751098092</v>
      </c>
      <c r="L436" s="11">
        <v>23.14994424890191</v>
      </c>
      <c r="N436" s="11">
        <v>97.5</v>
      </c>
      <c r="O436" s="11">
        <v>25</v>
      </c>
    </row>
    <row r="437" spans="10:15">
      <c r="J437" s="11">
        <v>411</v>
      </c>
      <c r="K437" s="11">
        <v>7.11269136047388</v>
      </c>
      <c r="L437" s="11">
        <v>12.88730863952612</v>
      </c>
      <c r="N437" s="11">
        <v>97.738095238095241</v>
      </c>
      <c r="O437" s="11">
        <v>25</v>
      </c>
    </row>
    <row r="438" spans="10:15">
      <c r="J438" s="11">
        <v>412</v>
      </c>
      <c r="K438" s="11">
        <v>8.8007139961623029</v>
      </c>
      <c r="L438" s="11">
        <v>3.1992860038376971</v>
      </c>
      <c r="N438" s="11">
        <v>97.976190476190467</v>
      </c>
      <c r="O438" s="11">
        <v>25</v>
      </c>
    </row>
    <row r="439" spans="10:15">
      <c r="J439" s="11">
        <v>413</v>
      </c>
      <c r="K439" s="11">
        <v>12.747922969108895</v>
      </c>
      <c r="L439" s="11">
        <v>-3.7479229691088953</v>
      </c>
      <c r="N439" s="11">
        <v>98.214285714285708</v>
      </c>
      <c r="O439" s="11">
        <v>25</v>
      </c>
    </row>
    <row r="440" spans="10:15">
      <c r="J440" s="11">
        <v>414</v>
      </c>
      <c r="K440" s="11">
        <v>9.5877428959246629</v>
      </c>
      <c r="L440" s="11">
        <v>-3.5877428959246629</v>
      </c>
      <c r="N440" s="11">
        <v>98.452380952380949</v>
      </c>
      <c r="O440" s="11">
        <v>27</v>
      </c>
    </row>
    <row r="441" spans="10:15">
      <c r="J441" s="11">
        <v>415</v>
      </c>
      <c r="K441" s="11">
        <v>6.7216616392776576</v>
      </c>
      <c r="L441" s="11">
        <v>-1.7216616392776576</v>
      </c>
      <c r="N441" s="11">
        <v>98.69047619047619</v>
      </c>
      <c r="O441" s="11">
        <v>29</v>
      </c>
    </row>
    <row r="442" spans="10:15">
      <c r="J442" s="11">
        <v>416</v>
      </c>
      <c r="K442" s="11">
        <v>7.7764376915039417</v>
      </c>
      <c r="L442" s="11">
        <v>2.2235623084960583</v>
      </c>
      <c r="N442" s="11">
        <v>98.928571428571431</v>
      </c>
      <c r="O442" s="11">
        <v>30</v>
      </c>
    </row>
    <row r="443" spans="10:15">
      <c r="J443" s="11">
        <v>417</v>
      </c>
      <c r="K443" s="11">
        <v>14.548647469559482</v>
      </c>
      <c r="L443" s="11">
        <v>-0.54864746955948185</v>
      </c>
      <c r="N443" s="11">
        <v>99.166666666666657</v>
      </c>
      <c r="O443" s="11">
        <v>31</v>
      </c>
    </row>
    <row r="444" spans="10:15">
      <c r="J444" s="11">
        <v>418</v>
      </c>
      <c r="K444" s="11">
        <v>7.5491704154658974</v>
      </c>
      <c r="L444" s="11">
        <v>16.450829584534102</v>
      </c>
      <c r="N444" s="11">
        <v>99.404761904761898</v>
      </c>
      <c r="O444" s="11">
        <v>32</v>
      </c>
    </row>
    <row r="445" spans="10:15">
      <c r="J445" s="11">
        <v>419</v>
      </c>
      <c r="K445" s="11">
        <v>9.8079563693159511</v>
      </c>
      <c r="L445" s="11">
        <v>13.192043630684049</v>
      </c>
      <c r="N445" s="11">
        <v>99.642857142857139</v>
      </c>
      <c r="O445" s="11">
        <v>35</v>
      </c>
    </row>
    <row r="446" spans="10:15" ht="14.1" thickBot="1">
      <c r="J446" s="12">
        <v>420</v>
      </c>
      <c r="K446" s="12">
        <v>7.3378948982941452</v>
      </c>
      <c r="L446" s="12">
        <v>-1.3378948982941452</v>
      </c>
      <c r="N446" s="12">
        <v>99.88095238095238</v>
      </c>
      <c r="O446" s="12">
        <v>48</v>
      </c>
    </row>
  </sheetData>
  <sortState xmlns:xlrd2="http://schemas.microsoft.com/office/spreadsheetml/2017/richdata2" ref="O27:O446">
    <sortCondition ref="O27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02C14-D1EA-C24C-A364-DADD69E9C672}">
  <dimension ref="A1:W448"/>
  <sheetViews>
    <sheetView tabSelected="1" topLeftCell="M1" workbookViewId="0">
      <selection activeCell="O2" sqref="O2:W22"/>
    </sheetView>
  </sheetViews>
  <sheetFormatPr defaultColWidth="11.42578125" defaultRowHeight="12.95"/>
  <cols>
    <col min="1" max="1" width="4.28515625" bestFit="1" customWidth="1"/>
    <col min="2" max="2" width="24.140625" bestFit="1" customWidth="1"/>
    <col min="3" max="3" width="17.7109375" bestFit="1" customWidth="1"/>
    <col min="11" max="11" width="18.28515625" bestFit="1" customWidth="1"/>
    <col min="12" max="12" width="23.42578125" bestFit="1" customWidth="1"/>
    <col min="13" max="13" width="29.42578125" bestFit="1" customWidth="1"/>
    <col min="15" max="15" width="23.140625" style="11" bestFit="1" customWidth="1"/>
    <col min="16" max="16" width="25.7109375" style="11" bestFit="1" customWidth="1"/>
    <col min="17" max="17" width="14.7109375" style="11" bestFit="1" customWidth="1"/>
    <col min="18" max="18" width="13.7109375" style="11" bestFit="1" customWidth="1"/>
    <col min="19" max="19" width="20.28515625" style="11" bestFit="1" customWidth="1"/>
    <col min="20" max="20" width="17.7109375" style="11" bestFit="1" customWidth="1"/>
    <col min="21" max="23" width="11.140625" style="11" bestFit="1" customWidth="1"/>
  </cols>
  <sheetData>
    <row r="1" spans="1:20">
      <c r="A1" s="1" t="s">
        <v>1</v>
      </c>
      <c r="B1" s="1" t="s">
        <v>3</v>
      </c>
      <c r="C1" s="1" t="s">
        <v>2</v>
      </c>
      <c r="D1" s="1" t="s">
        <v>82</v>
      </c>
      <c r="E1" s="1" t="s">
        <v>83</v>
      </c>
      <c r="F1" s="1" t="s">
        <v>84</v>
      </c>
      <c r="J1" s="1" t="s">
        <v>85</v>
      </c>
      <c r="K1" s="1" t="s">
        <v>4</v>
      </c>
      <c r="L1" s="1" t="s">
        <v>5</v>
      </c>
      <c r="M1" s="1" t="s">
        <v>6</v>
      </c>
    </row>
    <row r="2" spans="1:20">
      <c r="A2" s="6">
        <v>1</v>
      </c>
      <c r="B2" s="6">
        <v>7</v>
      </c>
      <c r="C2" s="6">
        <v>343</v>
      </c>
      <c r="D2">
        <f>IF(A2=2,1,0)</f>
        <v>0</v>
      </c>
      <c r="E2">
        <f>IF(A2=3,1,0)</f>
        <v>0</v>
      </c>
      <c r="F2">
        <f>IF(A2=4,1,0)</f>
        <v>0</v>
      </c>
      <c r="J2">
        <f t="shared" ref="J2:J65" si="0">IF(A2=1,1,0)</f>
        <v>1</v>
      </c>
      <c r="K2" s="6">
        <v>2</v>
      </c>
      <c r="L2" s="6">
        <v>0</v>
      </c>
      <c r="M2" s="6">
        <v>0</v>
      </c>
      <c r="O2" s="11" t="s">
        <v>52</v>
      </c>
    </row>
    <row r="3" spans="1:20" ht="14.1" thickBot="1">
      <c r="A3" s="6">
        <v>1</v>
      </c>
      <c r="B3" s="6">
        <v>4</v>
      </c>
      <c r="C3" s="6">
        <v>580</v>
      </c>
      <c r="D3">
        <f t="shared" ref="D3:D66" si="1">IF(A3=2,1,0)</f>
        <v>0</v>
      </c>
      <c r="E3">
        <f t="shared" ref="E3:E66" si="2">IF(A3=3,1,0)</f>
        <v>0</v>
      </c>
      <c r="F3">
        <f t="shared" ref="F3:F66" si="3">IF(A3=4,1,0)</f>
        <v>0</v>
      </c>
      <c r="J3">
        <f t="shared" si="0"/>
        <v>1</v>
      </c>
      <c r="K3" s="6">
        <v>1</v>
      </c>
      <c r="L3" s="6">
        <v>0</v>
      </c>
      <c r="M3" s="6">
        <v>0</v>
      </c>
    </row>
    <row r="4" spans="1:20">
      <c r="A4" s="6">
        <v>1</v>
      </c>
      <c r="B4" s="6">
        <v>9</v>
      </c>
      <c r="C4" s="6">
        <v>748</v>
      </c>
      <c r="D4">
        <f t="shared" si="1"/>
        <v>0</v>
      </c>
      <c r="E4">
        <f t="shared" si="2"/>
        <v>0</v>
      </c>
      <c r="F4">
        <f t="shared" si="3"/>
        <v>0</v>
      </c>
      <c r="J4">
        <f t="shared" si="0"/>
        <v>1</v>
      </c>
      <c r="K4" s="6">
        <v>2</v>
      </c>
      <c r="L4" s="6">
        <v>1</v>
      </c>
      <c r="M4" s="6">
        <v>0</v>
      </c>
      <c r="O4" s="10" t="s">
        <v>53</v>
      </c>
      <c r="P4" s="10"/>
    </row>
    <row r="5" spans="1:20">
      <c r="A5" s="6">
        <v>1</v>
      </c>
      <c r="B5" s="6">
        <v>12</v>
      </c>
      <c r="C5" s="6">
        <v>1006</v>
      </c>
      <c r="D5">
        <f t="shared" si="1"/>
        <v>0</v>
      </c>
      <c r="E5">
        <f t="shared" si="2"/>
        <v>0</v>
      </c>
      <c r="F5">
        <f t="shared" si="3"/>
        <v>0</v>
      </c>
      <c r="J5">
        <f t="shared" si="0"/>
        <v>1</v>
      </c>
      <c r="K5" s="6">
        <v>4</v>
      </c>
      <c r="L5" s="6">
        <v>0</v>
      </c>
      <c r="M5" s="6">
        <v>0</v>
      </c>
      <c r="O5" s="11" t="s">
        <v>54</v>
      </c>
      <c r="P5" s="11">
        <v>0.3700402865499936</v>
      </c>
    </row>
    <row r="6" spans="1:20">
      <c r="A6" s="6">
        <v>1</v>
      </c>
      <c r="B6" s="6">
        <v>7</v>
      </c>
      <c r="C6" s="6">
        <v>1044</v>
      </c>
      <c r="D6">
        <f t="shared" si="1"/>
        <v>0</v>
      </c>
      <c r="E6">
        <f t="shared" si="2"/>
        <v>0</v>
      </c>
      <c r="F6">
        <f t="shared" si="3"/>
        <v>0</v>
      </c>
      <c r="J6">
        <f t="shared" si="0"/>
        <v>1</v>
      </c>
      <c r="K6" s="6">
        <v>5</v>
      </c>
      <c r="L6" s="6">
        <v>1</v>
      </c>
      <c r="M6" s="6">
        <v>0</v>
      </c>
      <c r="O6" s="11" t="s">
        <v>55</v>
      </c>
      <c r="P6" s="11">
        <v>0.13692981367000137</v>
      </c>
    </row>
    <row r="7" spans="1:20">
      <c r="A7" s="6">
        <v>1</v>
      </c>
      <c r="B7" s="6">
        <v>10</v>
      </c>
      <c r="C7" s="6">
        <v>1218</v>
      </c>
      <c r="D7">
        <f t="shared" si="1"/>
        <v>0</v>
      </c>
      <c r="E7">
        <f t="shared" si="2"/>
        <v>0</v>
      </c>
      <c r="F7">
        <f t="shared" si="3"/>
        <v>0</v>
      </c>
      <c r="J7">
        <f t="shared" si="0"/>
        <v>1</v>
      </c>
      <c r="K7" s="6">
        <v>3</v>
      </c>
      <c r="L7" s="6">
        <v>1</v>
      </c>
      <c r="M7" s="6">
        <v>0</v>
      </c>
      <c r="O7" s="11" t="s">
        <v>56</v>
      </c>
      <c r="P7" s="11">
        <v>0.12861106488609778</v>
      </c>
    </row>
    <row r="8" spans="1:20">
      <c r="A8" s="6">
        <v>1</v>
      </c>
      <c r="B8" s="6">
        <v>4</v>
      </c>
      <c r="C8" s="6">
        <v>1320</v>
      </c>
      <c r="D8">
        <f t="shared" si="1"/>
        <v>0</v>
      </c>
      <c r="E8">
        <f t="shared" si="2"/>
        <v>0</v>
      </c>
      <c r="F8">
        <f t="shared" si="3"/>
        <v>0</v>
      </c>
      <c r="J8">
        <f t="shared" si="0"/>
        <v>1</v>
      </c>
      <c r="K8" s="6">
        <v>5</v>
      </c>
      <c r="L8" s="6">
        <v>1</v>
      </c>
      <c r="M8" s="6">
        <v>0</v>
      </c>
      <c r="O8" s="11" t="s">
        <v>18</v>
      </c>
      <c r="P8" s="11">
        <v>6.1606294700559605</v>
      </c>
    </row>
    <row r="9" spans="1:20" ht="14.1" thickBot="1">
      <c r="A9" s="6">
        <v>1</v>
      </c>
      <c r="B9" s="6">
        <v>12</v>
      </c>
      <c r="C9" s="6">
        <v>1474</v>
      </c>
      <c r="D9">
        <f t="shared" si="1"/>
        <v>0</v>
      </c>
      <c r="E9">
        <f t="shared" si="2"/>
        <v>0</v>
      </c>
      <c r="F9">
        <f t="shared" si="3"/>
        <v>0</v>
      </c>
      <c r="J9">
        <f t="shared" si="0"/>
        <v>1</v>
      </c>
      <c r="K9" s="6">
        <v>7</v>
      </c>
      <c r="L9" s="6">
        <v>1</v>
      </c>
      <c r="M9" s="6">
        <v>0</v>
      </c>
      <c r="O9" s="12" t="s">
        <v>57</v>
      </c>
      <c r="P9" s="12">
        <v>420</v>
      </c>
    </row>
    <row r="10" spans="1:20">
      <c r="A10" s="6">
        <v>1</v>
      </c>
      <c r="B10" s="6">
        <v>10</v>
      </c>
      <c r="C10" s="6">
        <v>1501</v>
      </c>
      <c r="D10">
        <f t="shared" si="1"/>
        <v>0</v>
      </c>
      <c r="E10">
        <f t="shared" si="2"/>
        <v>0</v>
      </c>
      <c r="F10">
        <f t="shared" si="3"/>
        <v>0</v>
      </c>
      <c r="J10">
        <f t="shared" si="0"/>
        <v>1</v>
      </c>
      <c r="K10" s="6">
        <v>1</v>
      </c>
      <c r="L10" s="6">
        <v>0</v>
      </c>
      <c r="M10" s="6">
        <v>0</v>
      </c>
    </row>
    <row r="11" spans="1:20" ht="14.1" thickBot="1">
      <c r="A11" s="6">
        <v>1</v>
      </c>
      <c r="B11" s="6">
        <v>10</v>
      </c>
      <c r="C11" s="6">
        <v>1593</v>
      </c>
      <c r="D11">
        <f t="shared" si="1"/>
        <v>0</v>
      </c>
      <c r="E11">
        <f t="shared" si="2"/>
        <v>0</v>
      </c>
      <c r="F11">
        <f t="shared" si="3"/>
        <v>0</v>
      </c>
      <c r="J11">
        <f t="shared" si="0"/>
        <v>1</v>
      </c>
      <c r="K11" s="6">
        <v>8</v>
      </c>
      <c r="L11" s="6">
        <v>1</v>
      </c>
      <c r="M11" s="6">
        <v>0</v>
      </c>
      <c r="O11" s="11" t="s">
        <v>58</v>
      </c>
    </row>
    <row r="12" spans="1:20">
      <c r="A12" s="6">
        <v>1</v>
      </c>
      <c r="B12" s="6">
        <v>13</v>
      </c>
      <c r="C12" s="6">
        <v>1708</v>
      </c>
      <c r="D12">
        <f t="shared" si="1"/>
        <v>0</v>
      </c>
      <c r="E12">
        <f t="shared" si="2"/>
        <v>0</v>
      </c>
      <c r="F12">
        <f t="shared" si="3"/>
        <v>0</v>
      </c>
      <c r="J12">
        <f t="shared" si="0"/>
        <v>1</v>
      </c>
      <c r="K12" s="6">
        <v>3</v>
      </c>
      <c r="L12" s="6">
        <v>1</v>
      </c>
      <c r="M12" s="6">
        <v>0</v>
      </c>
      <c r="O12" s="10"/>
      <c r="P12" s="10" t="s">
        <v>59</v>
      </c>
      <c r="Q12" s="10" t="s">
        <v>60</v>
      </c>
      <c r="R12" s="10" t="s">
        <v>61</v>
      </c>
      <c r="S12" s="10" t="s">
        <v>62</v>
      </c>
      <c r="T12" s="10" t="s">
        <v>63</v>
      </c>
    </row>
    <row r="13" spans="1:20">
      <c r="A13" s="6">
        <v>1</v>
      </c>
      <c r="B13" s="6">
        <v>11</v>
      </c>
      <c r="C13" s="6">
        <v>1784</v>
      </c>
      <c r="D13">
        <f t="shared" si="1"/>
        <v>0</v>
      </c>
      <c r="E13">
        <f t="shared" si="2"/>
        <v>0</v>
      </c>
      <c r="F13">
        <f t="shared" si="3"/>
        <v>0</v>
      </c>
      <c r="J13">
        <f t="shared" si="0"/>
        <v>1</v>
      </c>
      <c r="K13" s="6">
        <v>5</v>
      </c>
      <c r="L13" s="6">
        <v>0</v>
      </c>
      <c r="M13" s="6">
        <v>0</v>
      </c>
      <c r="O13" s="11" t="s">
        <v>64</v>
      </c>
      <c r="P13" s="11">
        <v>4</v>
      </c>
      <c r="Q13" s="11">
        <v>2498.9074810613729</v>
      </c>
      <c r="R13" s="11">
        <v>624.72687026534322</v>
      </c>
      <c r="S13" s="11">
        <v>16.460385717495676</v>
      </c>
      <c r="T13" s="11">
        <v>1.5780006805886826E-12</v>
      </c>
    </row>
    <row r="14" spans="1:20">
      <c r="A14" s="6">
        <v>1</v>
      </c>
      <c r="B14" s="6">
        <v>6</v>
      </c>
      <c r="C14" s="6">
        <v>1913</v>
      </c>
      <c r="D14">
        <f t="shared" si="1"/>
        <v>0</v>
      </c>
      <c r="E14">
        <f t="shared" si="2"/>
        <v>0</v>
      </c>
      <c r="F14">
        <f t="shared" si="3"/>
        <v>0</v>
      </c>
      <c r="J14">
        <f t="shared" si="0"/>
        <v>1</v>
      </c>
      <c r="K14" s="6">
        <v>5</v>
      </c>
      <c r="L14" s="6">
        <v>0</v>
      </c>
      <c r="M14" s="6">
        <v>0</v>
      </c>
      <c r="O14" s="11" t="s">
        <v>65</v>
      </c>
      <c r="P14" s="11">
        <v>415</v>
      </c>
      <c r="Q14" s="11">
        <v>15750.642518938623</v>
      </c>
      <c r="R14" s="11">
        <v>37.953355467321984</v>
      </c>
    </row>
    <row r="15" spans="1:20" ht="14.1" thickBot="1">
      <c r="A15" s="6">
        <v>1</v>
      </c>
      <c r="B15" s="8">
        <v>11</v>
      </c>
      <c r="C15" s="6">
        <v>1288</v>
      </c>
      <c r="D15">
        <f t="shared" si="1"/>
        <v>0</v>
      </c>
      <c r="E15">
        <f t="shared" si="2"/>
        <v>0</v>
      </c>
      <c r="F15">
        <f t="shared" si="3"/>
        <v>0</v>
      </c>
      <c r="J15">
        <f t="shared" si="0"/>
        <v>1</v>
      </c>
      <c r="K15" s="8">
        <v>7</v>
      </c>
      <c r="L15" s="6">
        <v>0</v>
      </c>
      <c r="M15" s="6">
        <v>0</v>
      </c>
      <c r="O15" s="12" t="s">
        <v>66</v>
      </c>
      <c r="P15" s="12">
        <v>419</v>
      </c>
      <c r="Q15" s="12">
        <v>18249.549999999996</v>
      </c>
      <c r="R15" s="12"/>
      <c r="S15" s="12"/>
      <c r="T15" s="12"/>
    </row>
    <row r="16" spans="1:20" ht="14.1" thickBot="1">
      <c r="A16" s="6">
        <v>1</v>
      </c>
      <c r="B16" s="8">
        <v>11</v>
      </c>
      <c r="C16" s="6">
        <v>1922</v>
      </c>
      <c r="D16">
        <f t="shared" si="1"/>
        <v>0</v>
      </c>
      <c r="E16">
        <f t="shared" si="2"/>
        <v>0</v>
      </c>
      <c r="F16">
        <f t="shared" si="3"/>
        <v>0</v>
      </c>
      <c r="J16">
        <f t="shared" si="0"/>
        <v>1</v>
      </c>
      <c r="K16" s="8">
        <v>2</v>
      </c>
      <c r="L16" s="6">
        <v>0</v>
      </c>
      <c r="M16" s="6">
        <v>0</v>
      </c>
    </row>
    <row r="17" spans="1:23">
      <c r="A17" s="6">
        <v>1</v>
      </c>
      <c r="B17" s="8">
        <v>10</v>
      </c>
      <c r="C17" s="6">
        <v>1064</v>
      </c>
      <c r="D17">
        <f t="shared" si="1"/>
        <v>0</v>
      </c>
      <c r="E17">
        <f t="shared" si="2"/>
        <v>0</v>
      </c>
      <c r="F17">
        <f t="shared" si="3"/>
        <v>0</v>
      </c>
      <c r="J17">
        <f t="shared" si="0"/>
        <v>1</v>
      </c>
      <c r="K17" s="8">
        <v>5</v>
      </c>
      <c r="L17" s="6">
        <v>1</v>
      </c>
      <c r="M17" s="6">
        <v>0</v>
      </c>
      <c r="O17" s="10"/>
      <c r="P17" s="10" t="s">
        <v>67</v>
      </c>
      <c r="Q17" s="10" t="s">
        <v>18</v>
      </c>
      <c r="R17" s="10" t="s">
        <v>68</v>
      </c>
      <c r="S17" s="10" t="s">
        <v>69</v>
      </c>
      <c r="T17" s="10" t="s">
        <v>70</v>
      </c>
      <c r="U17" s="10" t="s">
        <v>71</v>
      </c>
      <c r="V17" s="10" t="s">
        <v>86</v>
      </c>
      <c r="W17" s="10" t="s">
        <v>87</v>
      </c>
    </row>
    <row r="18" spans="1:23">
      <c r="A18" s="6">
        <v>1</v>
      </c>
      <c r="B18" s="8">
        <v>8</v>
      </c>
      <c r="C18" s="6">
        <v>647</v>
      </c>
      <c r="D18">
        <f t="shared" si="1"/>
        <v>0</v>
      </c>
      <c r="E18">
        <f t="shared" si="2"/>
        <v>0</v>
      </c>
      <c r="F18">
        <f t="shared" si="3"/>
        <v>0</v>
      </c>
      <c r="J18">
        <f t="shared" si="0"/>
        <v>1</v>
      </c>
      <c r="K18" s="8">
        <v>4</v>
      </c>
      <c r="L18" s="6">
        <v>0</v>
      </c>
      <c r="M18" s="6">
        <v>0</v>
      </c>
      <c r="O18" s="11" t="s">
        <v>74</v>
      </c>
      <c r="P18" s="11">
        <v>4.5712044084599661</v>
      </c>
      <c r="Q18" s="11">
        <v>0.82347671731953365</v>
      </c>
      <c r="R18" s="11">
        <v>5.5511034037969065</v>
      </c>
      <c r="S18" s="11">
        <v>5.0727281674202216E-8</v>
      </c>
      <c r="T18" s="11">
        <v>2.9524989221045619</v>
      </c>
      <c r="U18" s="11">
        <v>6.1899098948153704</v>
      </c>
      <c r="V18" s="11">
        <v>3.2136753548261758</v>
      </c>
      <c r="W18" s="11">
        <v>5.9287334620937564</v>
      </c>
    </row>
    <row r="19" spans="1:23">
      <c r="A19" s="6">
        <v>1</v>
      </c>
      <c r="B19" s="8">
        <v>7</v>
      </c>
      <c r="C19" s="6">
        <v>745</v>
      </c>
      <c r="D19">
        <f t="shared" si="1"/>
        <v>0</v>
      </c>
      <c r="E19">
        <f t="shared" si="2"/>
        <v>0</v>
      </c>
      <c r="F19">
        <f t="shared" si="3"/>
        <v>0</v>
      </c>
      <c r="J19">
        <f t="shared" si="0"/>
        <v>1</v>
      </c>
      <c r="K19" s="8">
        <v>6</v>
      </c>
      <c r="L19" s="6">
        <v>0</v>
      </c>
      <c r="M19" s="6">
        <v>0</v>
      </c>
      <c r="O19" s="11" t="s">
        <v>2</v>
      </c>
      <c r="P19" s="11">
        <v>3.6484357275844643E-3</v>
      </c>
      <c r="Q19" s="11">
        <v>4.7085979266549478E-4</v>
      </c>
      <c r="R19" s="11">
        <v>7.7484546024433278</v>
      </c>
      <c r="S19" s="11">
        <v>7.2214242336945511E-14</v>
      </c>
      <c r="T19" s="11">
        <v>2.7228681752039215E-3</v>
      </c>
      <c r="U19" s="11">
        <v>4.574003279965007E-3</v>
      </c>
      <c r="V19" s="11">
        <v>2.8722075291576217E-3</v>
      </c>
      <c r="W19" s="11">
        <v>4.4246639260113064E-3</v>
      </c>
    </row>
    <row r="20" spans="1:23">
      <c r="A20" s="6">
        <v>1</v>
      </c>
      <c r="B20" s="8">
        <v>3</v>
      </c>
      <c r="C20" s="6">
        <v>1410</v>
      </c>
      <c r="D20">
        <f t="shared" si="1"/>
        <v>0</v>
      </c>
      <c r="E20">
        <f t="shared" si="2"/>
        <v>0</v>
      </c>
      <c r="F20">
        <f t="shared" si="3"/>
        <v>0</v>
      </c>
      <c r="J20">
        <f t="shared" si="0"/>
        <v>1</v>
      </c>
      <c r="K20" s="8">
        <v>1</v>
      </c>
      <c r="L20" s="6">
        <v>1</v>
      </c>
      <c r="M20" s="6">
        <v>0</v>
      </c>
      <c r="O20" s="11" t="s">
        <v>82</v>
      </c>
      <c r="P20" s="11">
        <v>-2.7333351539778179</v>
      </c>
      <c r="Q20" s="11">
        <v>0.91125703985991013</v>
      </c>
      <c r="R20" s="11">
        <v>-2.99952157779546</v>
      </c>
      <c r="S20" s="11">
        <v>2.866911634712505E-3</v>
      </c>
      <c r="T20" s="11">
        <v>-4.5245901328709923</v>
      </c>
      <c r="U20" s="11">
        <v>-0.94208017508464303</v>
      </c>
      <c r="V20" s="11">
        <v>-4.2355730204773723</v>
      </c>
      <c r="W20" s="11">
        <v>-1.2310972874782633</v>
      </c>
    </row>
    <row r="21" spans="1:23">
      <c r="A21" s="6">
        <v>1</v>
      </c>
      <c r="B21" s="8">
        <v>12</v>
      </c>
      <c r="C21" s="6">
        <v>2062</v>
      </c>
      <c r="D21">
        <f t="shared" si="1"/>
        <v>0</v>
      </c>
      <c r="E21">
        <f t="shared" si="2"/>
        <v>0</v>
      </c>
      <c r="F21">
        <f t="shared" si="3"/>
        <v>0</v>
      </c>
      <c r="J21">
        <f t="shared" si="0"/>
        <v>1</v>
      </c>
      <c r="K21" s="8">
        <v>6</v>
      </c>
      <c r="L21" s="6">
        <v>0</v>
      </c>
      <c r="M21" s="6">
        <v>0</v>
      </c>
      <c r="O21" s="11" t="s">
        <v>83</v>
      </c>
      <c r="P21" s="11">
        <v>-0.1827676092163418</v>
      </c>
      <c r="Q21" s="11">
        <v>0.85863363624658329</v>
      </c>
      <c r="R21" s="11">
        <v>-0.21285866462824479</v>
      </c>
      <c r="S21" s="11">
        <v>0.83154172295065609</v>
      </c>
      <c r="T21" s="11">
        <v>-1.8705809359680221</v>
      </c>
      <c r="U21" s="11">
        <v>1.5050457175353387</v>
      </c>
      <c r="V21" s="11">
        <v>-1.5982540256703834</v>
      </c>
      <c r="W21" s="11">
        <v>1.2327188072377</v>
      </c>
    </row>
    <row r="22" spans="1:23" ht="14.1" thickBot="1">
      <c r="A22" s="6">
        <v>1</v>
      </c>
      <c r="B22" s="8">
        <v>10</v>
      </c>
      <c r="C22" s="6">
        <v>1366</v>
      </c>
      <c r="D22">
        <f t="shared" si="1"/>
        <v>0</v>
      </c>
      <c r="E22">
        <f t="shared" si="2"/>
        <v>0</v>
      </c>
      <c r="F22">
        <f t="shared" si="3"/>
        <v>0</v>
      </c>
      <c r="J22">
        <f t="shared" si="0"/>
        <v>1</v>
      </c>
      <c r="K22" s="8">
        <v>3</v>
      </c>
      <c r="L22" s="6">
        <v>1</v>
      </c>
      <c r="M22" s="6">
        <v>0</v>
      </c>
      <c r="O22" s="12" t="s">
        <v>84</v>
      </c>
      <c r="P22" s="12">
        <v>0.92403351903218123</v>
      </c>
      <c r="Q22" s="12">
        <v>0.86564098024487957</v>
      </c>
      <c r="R22" s="12">
        <v>1.0674558392219176</v>
      </c>
      <c r="S22" s="12">
        <v>0.28638660416990913</v>
      </c>
      <c r="T22" s="12">
        <v>-0.77755412086795495</v>
      </c>
      <c r="U22" s="12">
        <v>2.6256211589323173</v>
      </c>
      <c r="V22" s="12">
        <v>-0.50300473958864067</v>
      </c>
      <c r="W22" s="12">
        <v>2.351071777653003</v>
      </c>
    </row>
    <row r="23" spans="1:23">
      <c r="A23" s="6">
        <v>1</v>
      </c>
      <c r="B23" s="8">
        <v>4</v>
      </c>
      <c r="C23" s="6">
        <v>796</v>
      </c>
      <c r="D23">
        <f t="shared" si="1"/>
        <v>0</v>
      </c>
      <c r="E23">
        <f t="shared" si="2"/>
        <v>0</v>
      </c>
      <c r="F23">
        <f t="shared" si="3"/>
        <v>0</v>
      </c>
      <c r="J23">
        <f t="shared" si="0"/>
        <v>1</v>
      </c>
      <c r="K23" s="8">
        <v>5</v>
      </c>
      <c r="L23" s="6">
        <v>1</v>
      </c>
      <c r="M23" s="6">
        <v>0</v>
      </c>
    </row>
    <row r="24" spans="1:23">
      <c r="A24" s="6">
        <v>1</v>
      </c>
      <c r="B24" s="8">
        <v>15</v>
      </c>
      <c r="C24" s="6">
        <v>1491</v>
      </c>
      <c r="D24">
        <f t="shared" si="1"/>
        <v>0</v>
      </c>
      <c r="E24">
        <f t="shared" si="2"/>
        <v>0</v>
      </c>
      <c r="F24">
        <f t="shared" si="3"/>
        <v>0</v>
      </c>
      <c r="J24">
        <f t="shared" si="0"/>
        <v>1</v>
      </c>
      <c r="K24" s="8">
        <v>6</v>
      </c>
      <c r="L24" s="6">
        <v>1</v>
      </c>
      <c r="M24" s="6">
        <v>0</v>
      </c>
    </row>
    <row r="25" spans="1:23">
      <c r="A25" s="6">
        <v>1</v>
      </c>
      <c r="B25" s="8">
        <v>10</v>
      </c>
      <c r="C25" s="6">
        <v>1481</v>
      </c>
      <c r="D25">
        <f t="shared" si="1"/>
        <v>0</v>
      </c>
      <c r="E25">
        <f t="shared" si="2"/>
        <v>0</v>
      </c>
      <c r="F25">
        <f t="shared" si="3"/>
        <v>0</v>
      </c>
      <c r="J25">
        <f t="shared" si="0"/>
        <v>1</v>
      </c>
      <c r="K25" s="8">
        <v>6</v>
      </c>
      <c r="L25" s="6">
        <v>1</v>
      </c>
      <c r="M25" s="6">
        <v>0</v>
      </c>
    </row>
    <row r="26" spans="1:23">
      <c r="A26" s="6">
        <v>1</v>
      </c>
      <c r="B26" s="8">
        <v>10</v>
      </c>
      <c r="C26" s="6">
        <v>1111</v>
      </c>
      <c r="D26">
        <f t="shared" si="1"/>
        <v>0</v>
      </c>
      <c r="E26">
        <f t="shared" si="2"/>
        <v>0</v>
      </c>
      <c r="F26">
        <f t="shared" si="3"/>
        <v>0</v>
      </c>
      <c r="J26">
        <f t="shared" si="0"/>
        <v>1</v>
      </c>
      <c r="K26" s="8">
        <v>1</v>
      </c>
      <c r="L26" s="6">
        <v>0</v>
      </c>
      <c r="M26" s="6">
        <v>0</v>
      </c>
      <c r="O26" s="11" t="s">
        <v>75</v>
      </c>
      <c r="S26" s="11" t="s">
        <v>76</v>
      </c>
    </row>
    <row r="27" spans="1:23" ht="14.1" thickBot="1">
      <c r="A27" s="6">
        <v>1</v>
      </c>
      <c r="B27" s="8">
        <v>17</v>
      </c>
      <c r="C27" s="6">
        <v>2078</v>
      </c>
      <c r="D27">
        <f t="shared" si="1"/>
        <v>0</v>
      </c>
      <c r="E27">
        <f t="shared" si="2"/>
        <v>0</v>
      </c>
      <c r="F27">
        <f t="shared" si="3"/>
        <v>0</v>
      </c>
      <c r="J27">
        <f t="shared" si="0"/>
        <v>1</v>
      </c>
      <c r="K27" s="8">
        <v>1</v>
      </c>
      <c r="L27" s="6">
        <v>0</v>
      </c>
      <c r="M27" s="6">
        <v>0</v>
      </c>
    </row>
    <row r="28" spans="1:23">
      <c r="A28" s="6">
        <v>1</v>
      </c>
      <c r="B28" s="8">
        <v>10</v>
      </c>
      <c r="C28" s="6">
        <v>1319</v>
      </c>
      <c r="D28">
        <f t="shared" si="1"/>
        <v>0</v>
      </c>
      <c r="E28">
        <f t="shared" si="2"/>
        <v>0</v>
      </c>
      <c r="F28">
        <f t="shared" si="3"/>
        <v>0</v>
      </c>
      <c r="J28">
        <f t="shared" si="0"/>
        <v>1</v>
      </c>
      <c r="K28" s="8">
        <v>4</v>
      </c>
      <c r="L28" s="6">
        <v>0</v>
      </c>
      <c r="M28" s="6">
        <v>0</v>
      </c>
      <c r="O28" s="10" t="s">
        <v>77</v>
      </c>
      <c r="P28" s="10" t="s">
        <v>81</v>
      </c>
      <c r="Q28" s="10" t="s">
        <v>79</v>
      </c>
      <c r="S28" s="10" t="s">
        <v>80</v>
      </c>
      <c r="T28" s="10" t="s">
        <v>3</v>
      </c>
    </row>
    <row r="29" spans="1:23">
      <c r="A29" s="6">
        <v>1</v>
      </c>
      <c r="B29" s="8">
        <v>5</v>
      </c>
      <c r="C29" s="6">
        <v>1715</v>
      </c>
      <c r="D29">
        <f t="shared" si="1"/>
        <v>0</v>
      </c>
      <c r="E29">
        <f t="shared" si="2"/>
        <v>0</v>
      </c>
      <c r="F29">
        <f t="shared" si="3"/>
        <v>0</v>
      </c>
      <c r="J29">
        <f t="shared" si="0"/>
        <v>1</v>
      </c>
      <c r="K29" s="8">
        <v>5</v>
      </c>
      <c r="L29" s="6">
        <v>0</v>
      </c>
      <c r="M29" s="6">
        <v>0</v>
      </c>
      <c r="O29" s="11">
        <v>1</v>
      </c>
      <c r="P29" s="11">
        <v>5.8226178630214376</v>
      </c>
      <c r="Q29" s="11">
        <v>1.1773821369785624</v>
      </c>
      <c r="S29" s="11">
        <v>0.11904761904761904</v>
      </c>
      <c r="T29" s="11">
        <v>0</v>
      </c>
    </row>
    <row r="30" spans="1:23">
      <c r="A30" s="6">
        <v>1</v>
      </c>
      <c r="B30" s="6">
        <v>7</v>
      </c>
      <c r="C30" s="6">
        <v>890</v>
      </c>
      <c r="D30">
        <f t="shared" si="1"/>
        <v>0</v>
      </c>
      <c r="E30">
        <f t="shared" si="2"/>
        <v>0</v>
      </c>
      <c r="F30">
        <f t="shared" si="3"/>
        <v>0</v>
      </c>
      <c r="J30">
        <f t="shared" si="0"/>
        <v>1</v>
      </c>
      <c r="K30" s="6">
        <v>1</v>
      </c>
      <c r="L30" s="6">
        <v>0</v>
      </c>
      <c r="M30" s="6">
        <v>1</v>
      </c>
      <c r="O30" s="11">
        <v>2</v>
      </c>
      <c r="P30" s="11">
        <v>6.6872971304589548</v>
      </c>
      <c r="Q30" s="11">
        <v>-2.6872971304589548</v>
      </c>
      <c r="S30" s="11">
        <v>0.3571428571428571</v>
      </c>
      <c r="T30" s="11">
        <v>0</v>
      </c>
    </row>
    <row r="31" spans="1:23">
      <c r="A31" s="6">
        <v>1</v>
      </c>
      <c r="B31" s="6">
        <v>11</v>
      </c>
      <c r="C31" s="6">
        <v>1494</v>
      </c>
      <c r="D31">
        <f t="shared" si="1"/>
        <v>0</v>
      </c>
      <c r="E31">
        <f t="shared" si="2"/>
        <v>0</v>
      </c>
      <c r="F31">
        <f t="shared" si="3"/>
        <v>0</v>
      </c>
      <c r="J31">
        <f t="shared" si="0"/>
        <v>1</v>
      </c>
      <c r="K31" s="6">
        <v>2</v>
      </c>
      <c r="L31" s="6">
        <v>0</v>
      </c>
      <c r="M31" s="6">
        <v>1</v>
      </c>
      <c r="O31" s="11">
        <v>3</v>
      </c>
      <c r="P31" s="11">
        <v>7.3002343326931456</v>
      </c>
      <c r="Q31" s="11">
        <v>1.6997656673068544</v>
      </c>
      <c r="S31" s="11">
        <v>0.59523809523809523</v>
      </c>
      <c r="T31" s="11">
        <v>0</v>
      </c>
    </row>
    <row r="32" spans="1:23">
      <c r="A32" s="6">
        <v>1</v>
      </c>
      <c r="B32" s="6">
        <v>17</v>
      </c>
      <c r="C32" s="6">
        <v>1886</v>
      </c>
      <c r="D32">
        <f t="shared" si="1"/>
        <v>0</v>
      </c>
      <c r="E32">
        <f t="shared" si="2"/>
        <v>0</v>
      </c>
      <c r="F32">
        <f t="shared" si="3"/>
        <v>0</v>
      </c>
      <c r="J32">
        <f t="shared" si="0"/>
        <v>1</v>
      </c>
      <c r="K32" s="6">
        <v>3</v>
      </c>
      <c r="L32" s="6">
        <v>0</v>
      </c>
      <c r="M32" s="6">
        <v>1</v>
      </c>
      <c r="O32" s="11">
        <v>4</v>
      </c>
      <c r="P32" s="11">
        <v>8.2415307504099378</v>
      </c>
      <c r="Q32" s="11">
        <v>3.7584692495900622</v>
      </c>
      <c r="S32" s="11">
        <v>0.83333333333333326</v>
      </c>
      <c r="T32" s="11">
        <v>0</v>
      </c>
    </row>
    <row r="33" spans="1:20">
      <c r="A33" s="6">
        <v>1</v>
      </c>
      <c r="B33" s="8">
        <v>19</v>
      </c>
      <c r="C33" s="6">
        <v>1450</v>
      </c>
      <c r="D33">
        <f t="shared" si="1"/>
        <v>0</v>
      </c>
      <c r="E33">
        <f t="shared" si="2"/>
        <v>0</v>
      </c>
      <c r="F33">
        <f t="shared" si="3"/>
        <v>0</v>
      </c>
      <c r="J33">
        <f t="shared" si="0"/>
        <v>1</v>
      </c>
      <c r="K33" s="8">
        <v>6</v>
      </c>
      <c r="L33" s="6">
        <v>1</v>
      </c>
      <c r="M33" s="6">
        <v>1</v>
      </c>
      <c r="O33" s="11">
        <v>5</v>
      </c>
      <c r="P33" s="11">
        <v>8.3801713080581468</v>
      </c>
      <c r="Q33" s="11">
        <v>-1.3801713080581468</v>
      </c>
      <c r="S33" s="11">
        <v>1.0714285714285714</v>
      </c>
      <c r="T33" s="11">
        <v>0</v>
      </c>
    </row>
    <row r="34" spans="1:20">
      <c r="A34" s="6">
        <v>1</v>
      </c>
      <c r="B34" s="8">
        <v>1</v>
      </c>
      <c r="C34" s="6">
        <v>337</v>
      </c>
      <c r="D34">
        <f t="shared" si="1"/>
        <v>0</v>
      </c>
      <c r="E34">
        <f t="shared" si="2"/>
        <v>0</v>
      </c>
      <c r="F34">
        <f t="shared" si="3"/>
        <v>0</v>
      </c>
      <c r="J34">
        <f t="shared" si="0"/>
        <v>1</v>
      </c>
      <c r="K34" s="8">
        <v>4</v>
      </c>
      <c r="L34" s="6">
        <v>1</v>
      </c>
      <c r="M34" s="6">
        <v>1</v>
      </c>
      <c r="O34" s="11">
        <v>6</v>
      </c>
      <c r="P34" s="11">
        <v>9.0149991246578445</v>
      </c>
      <c r="Q34" s="11">
        <v>0.98500087534215552</v>
      </c>
      <c r="S34" s="11">
        <v>1.3095238095238095</v>
      </c>
      <c r="T34" s="11">
        <v>0</v>
      </c>
    </row>
    <row r="35" spans="1:20">
      <c r="A35" s="6">
        <v>1</v>
      </c>
      <c r="B35" s="8">
        <v>12</v>
      </c>
      <c r="C35" s="6">
        <v>1039</v>
      </c>
      <c r="D35">
        <f t="shared" si="1"/>
        <v>0</v>
      </c>
      <c r="E35">
        <f t="shared" si="2"/>
        <v>0</v>
      </c>
      <c r="F35">
        <f t="shared" si="3"/>
        <v>0</v>
      </c>
      <c r="J35">
        <f t="shared" si="0"/>
        <v>1</v>
      </c>
      <c r="K35" s="8">
        <v>5</v>
      </c>
      <c r="L35" s="6">
        <v>1</v>
      </c>
      <c r="M35" s="6">
        <v>1</v>
      </c>
      <c r="O35" s="11">
        <v>7</v>
      </c>
      <c r="P35" s="11">
        <v>9.3871395688714578</v>
      </c>
      <c r="Q35" s="11">
        <v>-5.3871395688714578</v>
      </c>
      <c r="S35" s="11">
        <v>1.5476190476190474</v>
      </c>
      <c r="T35" s="11">
        <v>0</v>
      </c>
    </row>
    <row r="36" spans="1:20">
      <c r="A36" s="6">
        <v>1</v>
      </c>
      <c r="B36" s="8">
        <v>13</v>
      </c>
      <c r="C36" s="6">
        <v>1212</v>
      </c>
      <c r="D36">
        <f t="shared" si="1"/>
        <v>0</v>
      </c>
      <c r="E36">
        <f t="shared" si="2"/>
        <v>0</v>
      </c>
      <c r="F36">
        <f t="shared" si="3"/>
        <v>0</v>
      </c>
      <c r="J36">
        <f t="shared" si="0"/>
        <v>1</v>
      </c>
      <c r="K36" s="8">
        <v>3</v>
      </c>
      <c r="L36" s="6">
        <v>0</v>
      </c>
      <c r="M36" s="6">
        <v>1</v>
      </c>
      <c r="O36" s="11">
        <v>8</v>
      </c>
      <c r="P36" s="11">
        <v>9.9489986709194653</v>
      </c>
      <c r="Q36" s="11">
        <v>2.0510013290805347</v>
      </c>
      <c r="S36" s="11">
        <v>1.7857142857142856</v>
      </c>
      <c r="T36" s="11">
        <v>0</v>
      </c>
    </row>
    <row r="37" spans="1:20">
      <c r="A37" s="6">
        <v>1</v>
      </c>
      <c r="B37" s="8">
        <v>4</v>
      </c>
      <c r="C37" s="6">
        <v>98</v>
      </c>
      <c r="D37">
        <f t="shared" si="1"/>
        <v>0</v>
      </c>
      <c r="E37">
        <f t="shared" si="2"/>
        <v>0</v>
      </c>
      <c r="F37">
        <f t="shared" si="3"/>
        <v>0</v>
      </c>
      <c r="J37">
        <f t="shared" si="0"/>
        <v>1</v>
      </c>
      <c r="K37" s="8">
        <v>7</v>
      </c>
      <c r="L37" s="6">
        <v>0</v>
      </c>
      <c r="M37" s="6">
        <v>1</v>
      </c>
      <c r="O37" s="11">
        <v>9</v>
      </c>
      <c r="P37" s="11">
        <v>10.047506435564248</v>
      </c>
      <c r="Q37" s="11">
        <v>-4.7506435564248051E-2</v>
      </c>
      <c r="S37" s="11">
        <v>2.0238095238095237</v>
      </c>
      <c r="T37" s="11">
        <v>0</v>
      </c>
    </row>
    <row r="38" spans="1:20">
      <c r="A38" s="6">
        <v>1</v>
      </c>
      <c r="B38" s="8">
        <v>9</v>
      </c>
      <c r="C38" s="8">
        <v>450</v>
      </c>
      <c r="D38">
        <f t="shared" si="1"/>
        <v>0</v>
      </c>
      <c r="E38">
        <f t="shared" si="2"/>
        <v>0</v>
      </c>
      <c r="F38">
        <f t="shared" si="3"/>
        <v>0</v>
      </c>
      <c r="J38">
        <f t="shared" si="0"/>
        <v>1</v>
      </c>
      <c r="K38" s="8">
        <v>0</v>
      </c>
      <c r="L38" s="6">
        <v>0</v>
      </c>
      <c r="M38" s="6">
        <v>1</v>
      </c>
      <c r="O38" s="11">
        <v>10</v>
      </c>
      <c r="P38" s="11">
        <v>10.383162522502019</v>
      </c>
      <c r="Q38" s="11">
        <v>-0.38316252250201899</v>
      </c>
      <c r="S38" s="11">
        <v>2.2619047619047619</v>
      </c>
      <c r="T38" s="11">
        <v>0</v>
      </c>
    </row>
    <row r="39" spans="1:20">
      <c r="A39" s="6">
        <v>1</v>
      </c>
      <c r="B39" s="8">
        <v>4</v>
      </c>
      <c r="C39" s="8">
        <v>705</v>
      </c>
      <c r="D39">
        <f t="shared" si="1"/>
        <v>0</v>
      </c>
      <c r="E39">
        <f t="shared" si="2"/>
        <v>0</v>
      </c>
      <c r="F39">
        <f t="shared" si="3"/>
        <v>0</v>
      </c>
      <c r="J39">
        <f t="shared" si="0"/>
        <v>1</v>
      </c>
      <c r="K39" s="8">
        <v>1</v>
      </c>
      <c r="L39" s="6">
        <v>0</v>
      </c>
      <c r="M39" s="6">
        <v>0</v>
      </c>
      <c r="O39" s="11">
        <v>11</v>
      </c>
      <c r="P39" s="11">
        <v>10.80273263117423</v>
      </c>
      <c r="Q39" s="11">
        <v>2.19726736882577</v>
      </c>
      <c r="S39" s="11">
        <v>2.5</v>
      </c>
      <c r="T39" s="11">
        <v>0</v>
      </c>
    </row>
    <row r="40" spans="1:20">
      <c r="A40" s="6">
        <v>1</v>
      </c>
      <c r="B40" s="8">
        <v>9</v>
      </c>
      <c r="C40" s="8">
        <v>736</v>
      </c>
      <c r="D40">
        <f t="shared" si="1"/>
        <v>0</v>
      </c>
      <c r="E40">
        <f t="shared" si="2"/>
        <v>0</v>
      </c>
      <c r="F40">
        <f t="shared" si="3"/>
        <v>0</v>
      </c>
      <c r="J40">
        <f t="shared" si="0"/>
        <v>1</v>
      </c>
      <c r="K40" s="8">
        <v>2</v>
      </c>
      <c r="L40" s="6">
        <v>1</v>
      </c>
      <c r="M40" s="6">
        <v>1</v>
      </c>
      <c r="O40" s="11">
        <v>12</v>
      </c>
      <c r="P40" s="11">
        <v>11.080013746470652</v>
      </c>
      <c r="Q40" s="11">
        <v>-8.0013746470651625E-2</v>
      </c>
      <c r="S40" s="11">
        <v>2.7380952380952381</v>
      </c>
      <c r="T40" s="11">
        <v>0</v>
      </c>
    </row>
    <row r="41" spans="1:20">
      <c r="A41" s="6">
        <v>1</v>
      </c>
      <c r="B41" s="8">
        <v>15</v>
      </c>
      <c r="C41" s="8">
        <v>1141</v>
      </c>
      <c r="D41">
        <f t="shared" si="1"/>
        <v>0</v>
      </c>
      <c r="E41">
        <f t="shared" si="2"/>
        <v>0</v>
      </c>
      <c r="F41">
        <f t="shared" si="3"/>
        <v>0</v>
      </c>
      <c r="J41">
        <f t="shared" si="0"/>
        <v>1</v>
      </c>
      <c r="K41" s="8">
        <v>6</v>
      </c>
      <c r="L41" s="6">
        <v>1</v>
      </c>
      <c r="M41" s="6">
        <v>0</v>
      </c>
      <c r="O41" s="11">
        <v>13</v>
      </c>
      <c r="P41" s="11">
        <v>11.550661955329046</v>
      </c>
      <c r="Q41" s="11">
        <v>-5.5506619553290459</v>
      </c>
      <c r="S41" s="11">
        <v>2.9761904761904758</v>
      </c>
      <c r="T41" s="11">
        <v>0</v>
      </c>
    </row>
    <row r="42" spans="1:20">
      <c r="A42" s="6">
        <v>1</v>
      </c>
      <c r="B42" s="8">
        <v>7</v>
      </c>
      <c r="C42" s="8">
        <v>1044</v>
      </c>
      <c r="D42">
        <f t="shared" si="1"/>
        <v>0</v>
      </c>
      <c r="E42">
        <f t="shared" si="2"/>
        <v>0</v>
      </c>
      <c r="F42">
        <f t="shared" si="3"/>
        <v>0</v>
      </c>
      <c r="J42">
        <f t="shared" si="0"/>
        <v>1</v>
      </c>
      <c r="K42" s="8">
        <v>7</v>
      </c>
      <c r="L42" s="6">
        <v>1</v>
      </c>
      <c r="M42" s="6">
        <v>0</v>
      </c>
      <c r="O42" s="11">
        <v>14</v>
      </c>
      <c r="P42" s="11">
        <v>9.2703896255887557</v>
      </c>
      <c r="Q42" s="11">
        <v>1.7296103744112443</v>
      </c>
      <c r="S42" s="11">
        <v>3.214285714285714</v>
      </c>
      <c r="T42" s="11">
        <v>0</v>
      </c>
    </row>
    <row r="43" spans="1:20">
      <c r="A43" s="6">
        <v>1</v>
      </c>
      <c r="B43" s="8">
        <v>19</v>
      </c>
      <c r="C43" s="8">
        <v>1218</v>
      </c>
      <c r="D43">
        <f t="shared" si="1"/>
        <v>0</v>
      </c>
      <c r="E43">
        <f t="shared" si="2"/>
        <v>0</v>
      </c>
      <c r="F43">
        <f t="shared" si="3"/>
        <v>0</v>
      </c>
      <c r="J43">
        <f t="shared" si="0"/>
        <v>1</v>
      </c>
      <c r="K43" s="8">
        <v>4</v>
      </c>
      <c r="L43" s="6">
        <v>0</v>
      </c>
      <c r="M43" s="6">
        <v>1</v>
      </c>
      <c r="O43" s="11">
        <v>15</v>
      </c>
      <c r="P43" s="11">
        <v>11.583497876877306</v>
      </c>
      <c r="Q43" s="11">
        <v>-0.58349787687730625</v>
      </c>
      <c r="S43" s="11">
        <v>3.4523809523809521</v>
      </c>
      <c r="T43" s="11">
        <v>0</v>
      </c>
    </row>
    <row r="44" spans="1:20">
      <c r="A44" s="6">
        <v>1</v>
      </c>
      <c r="B44" s="8">
        <v>1</v>
      </c>
      <c r="C44" s="8">
        <v>1611</v>
      </c>
      <c r="D44">
        <f t="shared" si="1"/>
        <v>0</v>
      </c>
      <c r="E44">
        <f t="shared" si="2"/>
        <v>0</v>
      </c>
      <c r="F44">
        <f t="shared" si="3"/>
        <v>0</v>
      </c>
      <c r="J44">
        <f t="shared" si="0"/>
        <v>1</v>
      </c>
      <c r="K44" s="8">
        <v>2</v>
      </c>
      <c r="L44" s="6">
        <v>1</v>
      </c>
      <c r="M44" s="6">
        <v>0</v>
      </c>
      <c r="O44" s="11">
        <v>16</v>
      </c>
      <c r="P44" s="11">
        <v>8.453140022609837</v>
      </c>
      <c r="Q44" s="11">
        <v>1.546859977390163</v>
      </c>
      <c r="S44" s="11">
        <v>3.6904761904761902</v>
      </c>
      <c r="T44" s="11">
        <v>0</v>
      </c>
    </row>
    <row r="45" spans="1:20">
      <c r="A45" s="6">
        <v>1</v>
      </c>
      <c r="B45" s="8">
        <v>19</v>
      </c>
      <c r="C45" s="8">
        <v>1171</v>
      </c>
      <c r="D45">
        <f t="shared" si="1"/>
        <v>0</v>
      </c>
      <c r="E45">
        <f t="shared" si="2"/>
        <v>0</v>
      </c>
      <c r="F45">
        <f t="shared" si="3"/>
        <v>0</v>
      </c>
      <c r="J45">
        <f t="shared" si="0"/>
        <v>1</v>
      </c>
      <c r="K45" s="8">
        <v>12</v>
      </c>
      <c r="L45" s="6">
        <v>1</v>
      </c>
      <c r="M45" s="6">
        <v>0</v>
      </c>
      <c r="O45" s="11">
        <v>17</v>
      </c>
      <c r="P45" s="11">
        <v>6.9317423242071143</v>
      </c>
      <c r="Q45" s="11">
        <v>1.0682576757928857</v>
      </c>
      <c r="S45" s="11">
        <v>3.9285714285714284</v>
      </c>
      <c r="T45" s="11">
        <v>0</v>
      </c>
    </row>
    <row r="46" spans="1:20">
      <c r="A46" s="6">
        <v>1</v>
      </c>
      <c r="B46" s="8">
        <v>6</v>
      </c>
      <c r="C46" s="8">
        <v>1334</v>
      </c>
      <c r="D46">
        <f t="shared" si="1"/>
        <v>0</v>
      </c>
      <c r="E46">
        <f t="shared" si="2"/>
        <v>0</v>
      </c>
      <c r="F46">
        <f t="shared" si="3"/>
        <v>0</v>
      </c>
      <c r="J46">
        <f t="shared" si="0"/>
        <v>1</v>
      </c>
      <c r="K46" s="8">
        <v>1</v>
      </c>
      <c r="L46" s="6">
        <v>0</v>
      </c>
      <c r="M46" s="6">
        <v>0</v>
      </c>
      <c r="O46" s="11">
        <v>18</v>
      </c>
      <c r="P46" s="11">
        <v>7.2892890255103922</v>
      </c>
      <c r="Q46" s="11">
        <v>-0.28928902551039215</v>
      </c>
      <c r="S46" s="11">
        <v>4.1666666666666661</v>
      </c>
      <c r="T46" s="11">
        <v>0</v>
      </c>
    </row>
    <row r="47" spans="1:20">
      <c r="A47" s="6">
        <v>1</v>
      </c>
      <c r="B47" s="8">
        <v>10</v>
      </c>
      <c r="C47" s="8">
        <v>1435</v>
      </c>
      <c r="D47">
        <f t="shared" si="1"/>
        <v>0</v>
      </c>
      <c r="E47">
        <f t="shared" si="2"/>
        <v>0</v>
      </c>
      <c r="F47">
        <f t="shared" si="3"/>
        <v>0</v>
      </c>
      <c r="J47">
        <f t="shared" si="0"/>
        <v>1</v>
      </c>
      <c r="K47" s="8">
        <v>2</v>
      </c>
      <c r="L47" s="6">
        <v>1</v>
      </c>
      <c r="M47" s="6">
        <v>1</v>
      </c>
      <c r="O47" s="11">
        <v>19</v>
      </c>
      <c r="P47" s="11">
        <v>9.715498784354061</v>
      </c>
      <c r="Q47" s="11">
        <v>-6.715498784354061</v>
      </c>
      <c r="S47" s="11">
        <v>4.4047619047619042</v>
      </c>
      <c r="T47" s="11">
        <v>0</v>
      </c>
    </row>
    <row r="48" spans="1:20">
      <c r="A48" s="6">
        <v>1</v>
      </c>
      <c r="B48" s="8">
        <v>16</v>
      </c>
      <c r="C48" s="8">
        <v>950</v>
      </c>
      <c r="D48">
        <f t="shared" si="1"/>
        <v>0</v>
      </c>
      <c r="E48">
        <f t="shared" si="2"/>
        <v>0</v>
      </c>
      <c r="F48">
        <f t="shared" si="3"/>
        <v>0</v>
      </c>
      <c r="J48">
        <f t="shared" si="0"/>
        <v>1</v>
      </c>
      <c r="K48" s="8">
        <v>3</v>
      </c>
      <c r="L48" s="6">
        <v>1</v>
      </c>
      <c r="M48" s="6">
        <v>1</v>
      </c>
      <c r="O48" s="11">
        <v>20</v>
      </c>
      <c r="P48" s="11">
        <v>12.094278878739132</v>
      </c>
      <c r="Q48" s="11">
        <v>-9.427887873913221E-2</v>
      </c>
      <c r="S48" s="11">
        <v>4.6428571428571423</v>
      </c>
      <c r="T48" s="11">
        <v>0</v>
      </c>
    </row>
    <row r="49" spans="1:20">
      <c r="A49" s="6">
        <v>1</v>
      </c>
      <c r="B49" s="8">
        <v>4</v>
      </c>
      <c r="C49" s="8">
        <v>1784</v>
      </c>
      <c r="D49">
        <f t="shared" si="1"/>
        <v>0</v>
      </c>
      <c r="E49">
        <f t="shared" si="2"/>
        <v>0</v>
      </c>
      <c r="F49">
        <f t="shared" si="3"/>
        <v>0</v>
      </c>
      <c r="J49">
        <f t="shared" si="0"/>
        <v>1</v>
      </c>
      <c r="K49" s="8">
        <v>7</v>
      </c>
      <c r="L49" s="6">
        <v>0</v>
      </c>
      <c r="M49" s="6">
        <v>1</v>
      </c>
      <c r="O49" s="11">
        <v>21</v>
      </c>
      <c r="P49" s="11">
        <v>9.5549676123403451</v>
      </c>
      <c r="Q49" s="11">
        <v>0.44503238765965492</v>
      </c>
      <c r="S49" s="11">
        <v>4.8809523809523805</v>
      </c>
      <c r="T49" s="11">
        <v>0</v>
      </c>
    </row>
    <row r="50" spans="1:20">
      <c r="A50" s="6">
        <v>1</v>
      </c>
      <c r="B50" s="8">
        <v>6</v>
      </c>
      <c r="C50" s="8">
        <v>2516</v>
      </c>
      <c r="D50">
        <f t="shared" si="1"/>
        <v>0</v>
      </c>
      <c r="E50">
        <f t="shared" si="2"/>
        <v>0</v>
      </c>
      <c r="F50">
        <f t="shared" si="3"/>
        <v>0</v>
      </c>
      <c r="J50">
        <f t="shared" si="0"/>
        <v>1</v>
      </c>
      <c r="K50" s="8">
        <v>5</v>
      </c>
      <c r="L50" s="6">
        <v>0</v>
      </c>
      <c r="M50" s="6">
        <v>1</v>
      </c>
      <c r="O50" s="11">
        <v>22</v>
      </c>
      <c r="P50" s="11">
        <v>7.4753592476171997</v>
      </c>
      <c r="Q50" s="11">
        <v>-3.4753592476171997</v>
      </c>
      <c r="S50" s="11">
        <v>5.1190476190476186</v>
      </c>
      <c r="T50" s="11">
        <v>0</v>
      </c>
    </row>
    <row r="51" spans="1:20">
      <c r="A51" s="6">
        <v>1</v>
      </c>
      <c r="B51" s="8">
        <v>19</v>
      </c>
      <c r="C51" s="8">
        <v>1127</v>
      </c>
      <c r="D51">
        <f t="shared" si="1"/>
        <v>0</v>
      </c>
      <c r="E51">
        <f t="shared" si="2"/>
        <v>0</v>
      </c>
      <c r="F51">
        <f t="shared" si="3"/>
        <v>0</v>
      </c>
      <c r="J51">
        <f t="shared" si="0"/>
        <v>1</v>
      </c>
      <c r="K51" s="8">
        <v>3</v>
      </c>
      <c r="L51" s="6">
        <v>0</v>
      </c>
      <c r="M51" s="6">
        <v>0</v>
      </c>
      <c r="O51" s="11">
        <v>23</v>
      </c>
      <c r="P51" s="11">
        <v>10.011022078288402</v>
      </c>
      <c r="Q51" s="11">
        <v>4.9889779217115979</v>
      </c>
      <c r="S51" s="11">
        <v>5.3571428571428568</v>
      </c>
      <c r="T51" s="11">
        <v>0</v>
      </c>
    </row>
    <row r="52" spans="1:20">
      <c r="A52" s="6">
        <v>1</v>
      </c>
      <c r="B52" s="8">
        <v>11</v>
      </c>
      <c r="C52" s="8">
        <v>1922</v>
      </c>
      <c r="D52">
        <f t="shared" si="1"/>
        <v>0</v>
      </c>
      <c r="E52">
        <f t="shared" si="2"/>
        <v>0</v>
      </c>
      <c r="F52">
        <f t="shared" si="3"/>
        <v>0</v>
      </c>
      <c r="J52">
        <f t="shared" si="0"/>
        <v>1</v>
      </c>
      <c r="K52" s="8">
        <v>2</v>
      </c>
      <c r="L52" s="6">
        <v>0</v>
      </c>
      <c r="M52" s="6">
        <v>0</v>
      </c>
      <c r="O52" s="11">
        <v>24</v>
      </c>
      <c r="P52" s="11">
        <v>9.9745377210125579</v>
      </c>
      <c r="Q52" s="11">
        <v>2.5462278987442133E-2</v>
      </c>
      <c r="S52" s="11">
        <v>5.5952380952380949</v>
      </c>
      <c r="T52" s="11">
        <v>1</v>
      </c>
    </row>
    <row r="53" spans="1:20">
      <c r="A53" s="6">
        <v>1</v>
      </c>
      <c r="B53" s="8">
        <v>10</v>
      </c>
      <c r="C53" s="8">
        <v>941</v>
      </c>
      <c r="D53">
        <f t="shared" si="1"/>
        <v>0</v>
      </c>
      <c r="E53">
        <f t="shared" si="2"/>
        <v>0</v>
      </c>
      <c r="F53">
        <f t="shared" si="3"/>
        <v>0</v>
      </c>
      <c r="J53">
        <f t="shared" si="0"/>
        <v>1</v>
      </c>
      <c r="K53" s="8">
        <v>9</v>
      </c>
      <c r="L53" s="6">
        <v>0</v>
      </c>
      <c r="M53" s="6">
        <v>1</v>
      </c>
      <c r="O53" s="11">
        <v>25</v>
      </c>
      <c r="P53" s="11">
        <v>8.6246165018063046</v>
      </c>
      <c r="Q53" s="11">
        <v>1.3753834981936954</v>
      </c>
      <c r="S53" s="11">
        <v>5.8333333333333321</v>
      </c>
      <c r="T53" s="11">
        <v>1</v>
      </c>
    </row>
    <row r="54" spans="1:20">
      <c r="A54" s="6">
        <v>1</v>
      </c>
      <c r="B54" s="8">
        <v>5</v>
      </c>
      <c r="C54" s="8">
        <v>463</v>
      </c>
      <c r="D54">
        <f t="shared" si="1"/>
        <v>0</v>
      </c>
      <c r="E54">
        <f t="shared" si="2"/>
        <v>0</v>
      </c>
      <c r="F54">
        <f t="shared" si="3"/>
        <v>0</v>
      </c>
      <c r="J54">
        <f t="shared" si="0"/>
        <v>1</v>
      </c>
      <c r="K54" s="8">
        <v>0</v>
      </c>
      <c r="L54" s="6">
        <v>1</v>
      </c>
      <c r="M54" s="6">
        <v>1</v>
      </c>
      <c r="O54" s="11">
        <v>26</v>
      </c>
      <c r="P54" s="11">
        <v>12.152653850380482</v>
      </c>
      <c r="Q54" s="11">
        <v>4.8473461496195185</v>
      </c>
      <c r="S54" s="11">
        <v>6.0714285714285703</v>
      </c>
      <c r="T54" s="11">
        <v>1</v>
      </c>
    </row>
    <row r="55" spans="1:20">
      <c r="A55" s="6">
        <v>1</v>
      </c>
      <c r="B55" s="8">
        <v>7</v>
      </c>
      <c r="C55" s="8">
        <v>745</v>
      </c>
      <c r="D55">
        <f t="shared" si="1"/>
        <v>0</v>
      </c>
      <c r="E55">
        <f t="shared" si="2"/>
        <v>0</v>
      </c>
      <c r="F55">
        <f t="shared" si="3"/>
        <v>0</v>
      </c>
      <c r="J55">
        <f t="shared" si="0"/>
        <v>1</v>
      </c>
      <c r="K55" s="8">
        <v>3</v>
      </c>
      <c r="L55" s="6">
        <v>1</v>
      </c>
      <c r="M55" s="6">
        <v>1</v>
      </c>
      <c r="O55" s="11">
        <v>27</v>
      </c>
      <c r="P55" s="11">
        <v>9.383491133143874</v>
      </c>
      <c r="Q55" s="11">
        <v>0.61650886685612605</v>
      </c>
      <c r="S55" s="11">
        <v>6.3095238095238084</v>
      </c>
      <c r="T55" s="11">
        <v>1</v>
      </c>
    </row>
    <row r="56" spans="1:20">
      <c r="A56" s="6">
        <v>1</v>
      </c>
      <c r="B56" s="8">
        <v>1</v>
      </c>
      <c r="C56" s="8">
        <v>1410</v>
      </c>
      <c r="D56">
        <f t="shared" si="1"/>
        <v>0</v>
      </c>
      <c r="E56">
        <f t="shared" si="2"/>
        <v>0</v>
      </c>
      <c r="F56">
        <f t="shared" si="3"/>
        <v>0</v>
      </c>
      <c r="J56">
        <f t="shared" si="0"/>
        <v>1</v>
      </c>
      <c r="K56" s="8">
        <v>1</v>
      </c>
      <c r="L56" s="6">
        <v>1</v>
      </c>
      <c r="M56" s="6">
        <v>0</v>
      </c>
      <c r="O56" s="11">
        <v>28</v>
      </c>
      <c r="P56" s="11">
        <v>10.828271681267323</v>
      </c>
      <c r="Q56" s="11">
        <v>-5.8282716812673225</v>
      </c>
      <c r="S56" s="11">
        <v>6.5476190476190466</v>
      </c>
      <c r="T56" s="11">
        <v>1</v>
      </c>
    </row>
    <row r="57" spans="1:20">
      <c r="A57" s="6">
        <v>1</v>
      </c>
      <c r="B57" s="8">
        <v>12</v>
      </c>
      <c r="C57" s="8">
        <v>1269</v>
      </c>
      <c r="D57">
        <f t="shared" si="1"/>
        <v>0</v>
      </c>
      <c r="E57">
        <f t="shared" si="2"/>
        <v>0</v>
      </c>
      <c r="F57">
        <f t="shared" si="3"/>
        <v>0</v>
      </c>
      <c r="J57">
        <f t="shared" si="0"/>
        <v>1</v>
      </c>
      <c r="K57" s="8">
        <v>6</v>
      </c>
      <c r="L57" s="6">
        <v>1</v>
      </c>
      <c r="M57" s="6">
        <v>1</v>
      </c>
      <c r="O57" s="11">
        <v>29</v>
      </c>
      <c r="P57" s="11">
        <v>7.8183122060101393</v>
      </c>
      <c r="Q57" s="11">
        <v>-0.81831220601013932</v>
      </c>
      <c r="S57" s="11">
        <v>6.7857142857142847</v>
      </c>
      <c r="T57" s="11">
        <v>1</v>
      </c>
    </row>
    <row r="58" spans="1:20">
      <c r="A58" s="6">
        <v>1</v>
      </c>
      <c r="B58" s="8">
        <v>7</v>
      </c>
      <c r="C58" s="8">
        <v>1413</v>
      </c>
      <c r="D58">
        <f t="shared" si="1"/>
        <v>0</v>
      </c>
      <c r="E58">
        <f t="shared" si="2"/>
        <v>0</v>
      </c>
      <c r="F58">
        <f t="shared" si="3"/>
        <v>0</v>
      </c>
      <c r="J58">
        <f t="shared" si="0"/>
        <v>1</v>
      </c>
      <c r="K58" s="8">
        <v>1</v>
      </c>
      <c r="L58" s="6">
        <v>0</v>
      </c>
      <c r="M58" s="6">
        <v>0</v>
      </c>
      <c r="O58" s="11">
        <v>30</v>
      </c>
      <c r="P58" s="11">
        <v>10.021967385471156</v>
      </c>
      <c r="Q58" s="11">
        <v>0.97803261452884449</v>
      </c>
      <c r="S58" s="11">
        <v>7.0238095238095228</v>
      </c>
      <c r="T58" s="11">
        <v>1</v>
      </c>
    </row>
    <row r="59" spans="1:20">
      <c r="A59" s="6">
        <v>1</v>
      </c>
      <c r="B59" s="8">
        <v>6</v>
      </c>
      <c r="C59" s="8">
        <v>674</v>
      </c>
      <c r="D59">
        <f t="shared" si="1"/>
        <v>0</v>
      </c>
      <c r="E59">
        <f t="shared" si="2"/>
        <v>0</v>
      </c>
      <c r="F59">
        <f t="shared" si="3"/>
        <v>0</v>
      </c>
      <c r="J59">
        <f t="shared" si="0"/>
        <v>1</v>
      </c>
      <c r="K59" s="8">
        <v>3</v>
      </c>
      <c r="L59" s="6">
        <v>0</v>
      </c>
      <c r="M59" s="6">
        <v>1</v>
      </c>
      <c r="O59" s="11">
        <v>31</v>
      </c>
      <c r="P59" s="11">
        <v>11.452154190684265</v>
      </c>
      <c r="Q59" s="11">
        <v>5.547845809315735</v>
      </c>
      <c r="S59" s="11">
        <v>7.261904761904761</v>
      </c>
      <c r="T59" s="11">
        <v>1</v>
      </c>
    </row>
    <row r="60" spans="1:20">
      <c r="A60" s="6">
        <v>1</v>
      </c>
      <c r="B60" s="8">
        <v>7</v>
      </c>
      <c r="C60" s="8">
        <v>1491</v>
      </c>
      <c r="D60">
        <f t="shared" si="1"/>
        <v>0</v>
      </c>
      <c r="E60">
        <f t="shared" si="2"/>
        <v>0</v>
      </c>
      <c r="F60">
        <f t="shared" si="3"/>
        <v>0</v>
      </c>
      <c r="J60">
        <f t="shared" si="0"/>
        <v>1</v>
      </c>
      <c r="K60" s="8">
        <v>6</v>
      </c>
      <c r="L60" s="6">
        <v>1</v>
      </c>
      <c r="M60" s="6">
        <v>0</v>
      </c>
      <c r="O60" s="11">
        <v>32</v>
      </c>
      <c r="P60" s="11">
        <v>9.8614362134574396</v>
      </c>
      <c r="Q60" s="11">
        <v>9.1385637865425604</v>
      </c>
      <c r="S60" s="11">
        <v>7.4999999999999991</v>
      </c>
      <c r="T60" s="11">
        <v>1</v>
      </c>
    </row>
    <row r="61" spans="1:20">
      <c r="A61" s="6">
        <v>1</v>
      </c>
      <c r="B61" s="8">
        <v>10</v>
      </c>
      <c r="C61" s="8">
        <v>1481</v>
      </c>
      <c r="D61">
        <f t="shared" si="1"/>
        <v>0</v>
      </c>
      <c r="E61">
        <f t="shared" si="2"/>
        <v>0</v>
      </c>
      <c r="F61">
        <f t="shared" si="3"/>
        <v>0</v>
      </c>
      <c r="J61">
        <f t="shared" si="0"/>
        <v>1</v>
      </c>
      <c r="K61" s="8">
        <v>6</v>
      </c>
      <c r="L61" s="6">
        <v>1</v>
      </c>
      <c r="M61" s="6">
        <v>1</v>
      </c>
      <c r="O61" s="11">
        <v>33</v>
      </c>
      <c r="P61" s="11">
        <v>5.8007272486559307</v>
      </c>
      <c r="Q61" s="11">
        <v>-4.8007272486559307</v>
      </c>
      <c r="S61" s="11">
        <v>7.7380952380952372</v>
      </c>
      <c r="T61" s="11">
        <v>1</v>
      </c>
    </row>
    <row r="62" spans="1:20">
      <c r="A62" s="6">
        <v>1</v>
      </c>
      <c r="B62" s="8">
        <v>14</v>
      </c>
      <c r="C62" s="8">
        <v>1111</v>
      </c>
      <c r="D62">
        <f t="shared" si="1"/>
        <v>0</v>
      </c>
      <c r="E62">
        <f t="shared" si="2"/>
        <v>0</v>
      </c>
      <c r="F62">
        <f t="shared" si="3"/>
        <v>0</v>
      </c>
      <c r="J62">
        <f t="shared" si="0"/>
        <v>1</v>
      </c>
      <c r="K62" s="8">
        <v>1</v>
      </c>
      <c r="L62" s="6">
        <v>0</v>
      </c>
      <c r="M62" s="6">
        <v>0</v>
      </c>
      <c r="O62" s="11">
        <v>34</v>
      </c>
      <c r="P62" s="11">
        <v>8.3619291294202238</v>
      </c>
      <c r="Q62" s="11">
        <v>3.6380708705797762</v>
      </c>
      <c r="S62" s="11">
        <v>7.9761904761904754</v>
      </c>
      <c r="T62" s="11">
        <v>1</v>
      </c>
    </row>
    <row r="63" spans="1:20">
      <c r="A63" s="6">
        <v>1</v>
      </c>
      <c r="B63" s="8">
        <v>17</v>
      </c>
      <c r="C63" s="8">
        <v>2823</v>
      </c>
      <c r="D63">
        <f t="shared" si="1"/>
        <v>0</v>
      </c>
      <c r="E63">
        <f t="shared" si="2"/>
        <v>0</v>
      </c>
      <c r="F63">
        <f t="shared" si="3"/>
        <v>0</v>
      </c>
      <c r="J63">
        <f t="shared" si="0"/>
        <v>1</v>
      </c>
      <c r="K63" s="8">
        <v>0</v>
      </c>
      <c r="L63" s="6">
        <v>0</v>
      </c>
      <c r="M63" s="6">
        <v>1</v>
      </c>
      <c r="O63" s="11">
        <v>35</v>
      </c>
      <c r="P63" s="11">
        <v>8.9931085102923376</v>
      </c>
      <c r="Q63" s="11">
        <v>4.0068914897076624</v>
      </c>
      <c r="S63" s="11">
        <v>8.2142857142857135</v>
      </c>
      <c r="T63" s="11">
        <v>1</v>
      </c>
    </row>
    <row r="64" spans="1:20">
      <c r="A64" s="6">
        <v>1</v>
      </c>
      <c r="B64" s="8">
        <v>9</v>
      </c>
      <c r="C64" s="8">
        <v>1331</v>
      </c>
      <c r="D64">
        <f t="shared" si="1"/>
        <v>0</v>
      </c>
      <c r="E64">
        <f t="shared" si="2"/>
        <v>0</v>
      </c>
      <c r="F64">
        <f t="shared" si="3"/>
        <v>0</v>
      </c>
      <c r="J64">
        <f t="shared" si="0"/>
        <v>1</v>
      </c>
      <c r="K64" s="8">
        <v>4</v>
      </c>
      <c r="L64" s="6">
        <v>1</v>
      </c>
      <c r="M64" s="6">
        <v>1</v>
      </c>
      <c r="O64" s="11">
        <v>36</v>
      </c>
      <c r="P64" s="11">
        <v>4.9287511097632439</v>
      </c>
      <c r="Q64" s="11">
        <v>-0.92875110976324393</v>
      </c>
      <c r="S64" s="11">
        <v>8.4523809523809508</v>
      </c>
      <c r="T64" s="11">
        <v>1</v>
      </c>
    </row>
    <row r="65" spans="1:20">
      <c r="A65" s="6">
        <v>1</v>
      </c>
      <c r="B65" s="8">
        <v>0</v>
      </c>
      <c r="C65" s="8">
        <v>1710</v>
      </c>
      <c r="D65">
        <f t="shared" si="1"/>
        <v>0</v>
      </c>
      <c r="E65">
        <f t="shared" si="2"/>
        <v>0</v>
      </c>
      <c r="F65">
        <f t="shared" si="3"/>
        <v>0</v>
      </c>
      <c r="J65">
        <f t="shared" si="0"/>
        <v>1</v>
      </c>
      <c r="K65" s="8">
        <v>5</v>
      </c>
      <c r="L65" s="6">
        <v>0</v>
      </c>
      <c r="M65" s="6">
        <v>1</v>
      </c>
      <c r="O65" s="11">
        <v>37</v>
      </c>
      <c r="P65" s="11">
        <v>6.2130004858729748</v>
      </c>
      <c r="Q65" s="11">
        <v>2.7869995141270252</v>
      </c>
      <c r="S65" s="11">
        <v>8.6904761904761898</v>
      </c>
      <c r="T65" s="11">
        <v>1</v>
      </c>
    </row>
    <row r="66" spans="1:20">
      <c r="A66" s="6">
        <v>1</v>
      </c>
      <c r="B66" s="8">
        <v>7</v>
      </c>
      <c r="C66" s="8">
        <v>890</v>
      </c>
      <c r="D66">
        <f t="shared" si="1"/>
        <v>0</v>
      </c>
      <c r="E66">
        <f t="shared" si="2"/>
        <v>0</v>
      </c>
      <c r="F66">
        <f t="shared" si="3"/>
        <v>0</v>
      </c>
      <c r="J66">
        <f t="shared" ref="J66:J129" si="4">IF(A66=1,1,0)</f>
        <v>1</v>
      </c>
      <c r="K66" s="8">
        <v>1</v>
      </c>
      <c r="L66" s="6">
        <v>1</v>
      </c>
      <c r="M66" s="6">
        <v>0</v>
      </c>
      <c r="O66" s="11">
        <v>38</v>
      </c>
      <c r="P66" s="11">
        <v>7.1433515964070136</v>
      </c>
      <c r="Q66" s="11">
        <v>-3.1433515964070136</v>
      </c>
      <c r="S66" s="11">
        <v>8.928571428571427</v>
      </c>
      <c r="T66" s="11">
        <v>1</v>
      </c>
    </row>
    <row r="67" spans="1:20">
      <c r="A67" s="6">
        <v>1</v>
      </c>
      <c r="B67" s="8">
        <v>7</v>
      </c>
      <c r="C67" s="8">
        <v>1284</v>
      </c>
      <c r="D67">
        <f t="shared" ref="D67:D130" si="5">IF(A67=2,1,0)</f>
        <v>0</v>
      </c>
      <c r="E67">
        <f t="shared" ref="E67:E130" si="6">IF(A67=3,1,0)</f>
        <v>0</v>
      </c>
      <c r="F67">
        <f t="shared" ref="F67:F130" si="7">IF(A67=4,1,0)</f>
        <v>0</v>
      </c>
      <c r="J67">
        <f t="shared" si="4"/>
        <v>1</v>
      </c>
      <c r="K67" s="8">
        <v>3</v>
      </c>
      <c r="L67" s="6">
        <v>1</v>
      </c>
      <c r="M67" s="6">
        <v>0</v>
      </c>
      <c r="O67" s="11">
        <v>39</v>
      </c>
      <c r="P67" s="11">
        <v>7.2564531039621318</v>
      </c>
      <c r="Q67" s="11">
        <v>1.7435468960378682</v>
      </c>
      <c r="S67" s="11">
        <v>9.1666666666666661</v>
      </c>
      <c r="T67" s="11">
        <v>1</v>
      </c>
    </row>
    <row r="68" spans="1:20">
      <c r="A68" s="6">
        <v>1</v>
      </c>
      <c r="B68" s="8">
        <v>11</v>
      </c>
      <c r="C68" s="8">
        <v>1189</v>
      </c>
      <c r="D68">
        <f t="shared" si="5"/>
        <v>0</v>
      </c>
      <c r="E68">
        <f t="shared" si="6"/>
        <v>0</v>
      </c>
      <c r="F68">
        <f t="shared" si="7"/>
        <v>0</v>
      </c>
      <c r="J68">
        <f t="shared" si="4"/>
        <v>1</v>
      </c>
      <c r="K68" s="8">
        <v>1</v>
      </c>
      <c r="L68" s="6">
        <v>0</v>
      </c>
      <c r="M68" s="6">
        <v>0</v>
      </c>
      <c r="O68" s="11">
        <v>40</v>
      </c>
      <c r="P68" s="11">
        <v>8.734069573633839</v>
      </c>
      <c r="Q68" s="11">
        <v>6.265930426366161</v>
      </c>
      <c r="S68" s="11">
        <v>9.4047619047619033</v>
      </c>
      <c r="T68" s="11">
        <v>1</v>
      </c>
    </row>
    <row r="69" spans="1:20">
      <c r="A69" s="6">
        <v>1</v>
      </c>
      <c r="B69" s="8">
        <v>15</v>
      </c>
      <c r="C69" s="8">
        <v>1450</v>
      </c>
      <c r="D69">
        <f t="shared" si="5"/>
        <v>0</v>
      </c>
      <c r="E69">
        <f t="shared" si="6"/>
        <v>0</v>
      </c>
      <c r="F69">
        <f t="shared" si="7"/>
        <v>0</v>
      </c>
      <c r="J69">
        <f t="shared" si="4"/>
        <v>1</v>
      </c>
      <c r="K69" s="8">
        <v>3</v>
      </c>
      <c r="L69" s="6">
        <v>1</v>
      </c>
      <c r="M69" s="6">
        <v>0</v>
      </c>
      <c r="O69" s="11">
        <v>41</v>
      </c>
      <c r="P69" s="11">
        <v>8.3801713080581468</v>
      </c>
      <c r="Q69" s="11">
        <v>-1.3801713080581468</v>
      </c>
      <c r="S69" s="11">
        <v>9.6428571428571423</v>
      </c>
      <c r="T69" s="11">
        <v>1</v>
      </c>
    </row>
    <row r="70" spans="1:20">
      <c r="A70" s="6">
        <v>1</v>
      </c>
      <c r="B70" s="8">
        <v>0</v>
      </c>
      <c r="C70" s="8">
        <v>498</v>
      </c>
      <c r="D70">
        <f t="shared" si="5"/>
        <v>0</v>
      </c>
      <c r="E70">
        <f t="shared" si="6"/>
        <v>0</v>
      </c>
      <c r="F70">
        <f t="shared" si="7"/>
        <v>0</v>
      </c>
      <c r="J70">
        <f t="shared" si="4"/>
        <v>1</v>
      </c>
      <c r="K70" s="8">
        <v>1</v>
      </c>
      <c r="L70" s="6">
        <v>1</v>
      </c>
      <c r="M70" s="6">
        <v>0</v>
      </c>
      <c r="O70" s="11">
        <v>42</v>
      </c>
      <c r="P70" s="11">
        <v>9.0149991246578445</v>
      </c>
      <c r="Q70" s="11">
        <v>9.9850008753421555</v>
      </c>
      <c r="S70" s="11">
        <v>9.8809523809523796</v>
      </c>
      <c r="T70" s="11">
        <v>2</v>
      </c>
    </row>
    <row r="71" spans="1:20">
      <c r="A71" s="6">
        <v>1</v>
      </c>
      <c r="B71" s="8">
        <v>6</v>
      </c>
      <c r="C71" s="8">
        <v>1039</v>
      </c>
      <c r="D71">
        <f t="shared" si="5"/>
        <v>0</v>
      </c>
      <c r="E71">
        <f t="shared" si="6"/>
        <v>0</v>
      </c>
      <c r="F71">
        <f t="shared" si="7"/>
        <v>0</v>
      </c>
      <c r="J71">
        <f t="shared" si="4"/>
        <v>1</v>
      </c>
      <c r="K71" s="8">
        <v>9</v>
      </c>
      <c r="L71" s="6">
        <v>1</v>
      </c>
      <c r="M71" s="6">
        <v>1</v>
      </c>
      <c r="O71" s="11">
        <v>43</v>
      </c>
      <c r="P71" s="11">
        <v>10.448834365598538</v>
      </c>
      <c r="Q71" s="11">
        <v>-9.4488343655985378</v>
      </c>
      <c r="S71" s="11">
        <v>10.119047619047619</v>
      </c>
      <c r="T71" s="11">
        <v>2</v>
      </c>
    </row>
    <row r="72" spans="1:20">
      <c r="A72" s="6">
        <v>1</v>
      </c>
      <c r="B72" s="8">
        <v>13</v>
      </c>
      <c r="C72" s="8">
        <v>1212</v>
      </c>
      <c r="D72">
        <f t="shared" si="5"/>
        <v>0</v>
      </c>
      <c r="E72">
        <f t="shared" si="6"/>
        <v>0</v>
      </c>
      <c r="F72">
        <f t="shared" si="7"/>
        <v>0</v>
      </c>
      <c r="J72">
        <f t="shared" si="4"/>
        <v>1</v>
      </c>
      <c r="K72" s="8">
        <v>3</v>
      </c>
      <c r="L72" s="6">
        <v>0</v>
      </c>
      <c r="M72" s="6">
        <v>0</v>
      </c>
      <c r="O72" s="11">
        <v>44</v>
      </c>
      <c r="P72" s="11">
        <v>8.8435226454613733</v>
      </c>
      <c r="Q72" s="11">
        <v>10.156477354538627</v>
      </c>
      <c r="S72" s="11">
        <v>10.357142857142856</v>
      </c>
      <c r="T72" s="11">
        <v>2</v>
      </c>
    </row>
    <row r="73" spans="1:20">
      <c r="A73" s="6">
        <v>1</v>
      </c>
      <c r="B73" s="8">
        <v>4</v>
      </c>
      <c r="C73" s="8">
        <v>98</v>
      </c>
      <c r="D73">
        <f t="shared" si="5"/>
        <v>0</v>
      </c>
      <c r="E73">
        <f t="shared" si="6"/>
        <v>0</v>
      </c>
      <c r="F73">
        <f t="shared" si="7"/>
        <v>0</v>
      </c>
      <c r="J73">
        <f t="shared" si="4"/>
        <v>1</v>
      </c>
      <c r="K73" s="8">
        <v>7</v>
      </c>
      <c r="L73" s="6">
        <v>1</v>
      </c>
      <c r="M73" s="6">
        <v>1</v>
      </c>
      <c r="O73" s="11">
        <v>45</v>
      </c>
      <c r="P73" s="11">
        <v>9.4382176690576411</v>
      </c>
      <c r="Q73" s="11">
        <v>-3.4382176690576411</v>
      </c>
      <c r="S73" s="11">
        <v>10.595238095238095</v>
      </c>
      <c r="T73" s="11">
        <v>2</v>
      </c>
    </row>
    <row r="74" spans="1:20">
      <c r="A74" s="6">
        <v>1</v>
      </c>
      <c r="B74" s="8">
        <v>9</v>
      </c>
      <c r="C74" s="8">
        <v>544</v>
      </c>
      <c r="D74">
        <f t="shared" si="5"/>
        <v>0</v>
      </c>
      <c r="E74">
        <f t="shared" si="6"/>
        <v>0</v>
      </c>
      <c r="F74">
        <f t="shared" si="7"/>
        <v>0</v>
      </c>
      <c r="J74">
        <f t="shared" si="4"/>
        <v>1</v>
      </c>
      <c r="K74" s="8">
        <v>0</v>
      </c>
      <c r="L74" s="6">
        <v>1</v>
      </c>
      <c r="M74" s="6">
        <v>1</v>
      </c>
      <c r="O74" s="11">
        <v>46</v>
      </c>
      <c r="P74" s="11">
        <v>9.8067096775436724</v>
      </c>
      <c r="Q74" s="11">
        <v>0.1932903224563276</v>
      </c>
      <c r="S74" s="11">
        <v>10.833333333333332</v>
      </c>
      <c r="T74" s="11">
        <v>2</v>
      </c>
    </row>
    <row r="75" spans="1:20">
      <c r="A75" s="6">
        <v>1</v>
      </c>
      <c r="B75" s="8">
        <v>3</v>
      </c>
      <c r="C75" s="8">
        <v>705</v>
      </c>
      <c r="D75">
        <f t="shared" si="5"/>
        <v>0</v>
      </c>
      <c r="E75">
        <f t="shared" si="6"/>
        <v>0</v>
      </c>
      <c r="F75">
        <f t="shared" si="7"/>
        <v>0</v>
      </c>
      <c r="J75">
        <f t="shared" si="4"/>
        <v>1</v>
      </c>
      <c r="K75" s="8">
        <v>0</v>
      </c>
      <c r="L75" s="6">
        <v>0</v>
      </c>
      <c r="M75" s="6">
        <v>1</v>
      </c>
      <c r="O75" s="11">
        <v>47</v>
      </c>
      <c r="P75" s="11">
        <v>8.0372183496652063</v>
      </c>
      <c r="Q75" s="11">
        <v>7.9627816503347937</v>
      </c>
      <c r="S75" s="11">
        <v>11.071428571428571</v>
      </c>
      <c r="T75" s="11">
        <v>2</v>
      </c>
    </row>
    <row r="76" spans="1:20">
      <c r="A76" s="6">
        <v>1</v>
      </c>
      <c r="B76" s="8">
        <v>1</v>
      </c>
      <c r="C76" s="8">
        <v>736</v>
      </c>
      <c r="D76">
        <f t="shared" si="5"/>
        <v>0</v>
      </c>
      <c r="E76">
        <f t="shared" si="6"/>
        <v>0</v>
      </c>
      <c r="F76">
        <f t="shared" si="7"/>
        <v>0</v>
      </c>
      <c r="J76">
        <f t="shared" si="4"/>
        <v>1</v>
      </c>
      <c r="K76" s="8">
        <v>3</v>
      </c>
      <c r="L76" s="6">
        <v>0</v>
      </c>
      <c r="M76" s="6">
        <v>0</v>
      </c>
      <c r="O76" s="11">
        <v>48</v>
      </c>
      <c r="P76" s="11">
        <v>11.080013746470652</v>
      </c>
      <c r="Q76" s="11">
        <v>-7.0800137464706516</v>
      </c>
      <c r="S76" s="11">
        <v>11.309523809523808</v>
      </c>
      <c r="T76" s="11">
        <v>2</v>
      </c>
    </row>
    <row r="77" spans="1:20">
      <c r="A77" s="6">
        <v>1</v>
      </c>
      <c r="B77" s="8">
        <v>4</v>
      </c>
      <c r="C77" s="8">
        <v>1141</v>
      </c>
      <c r="D77">
        <f t="shared" si="5"/>
        <v>0</v>
      </c>
      <c r="E77">
        <f t="shared" si="6"/>
        <v>0</v>
      </c>
      <c r="F77">
        <f t="shared" si="7"/>
        <v>0</v>
      </c>
      <c r="J77">
        <f t="shared" si="4"/>
        <v>1</v>
      </c>
      <c r="K77" s="8">
        <v>2</v>
      </c>
      <c r="L77" s="6">
        <v>0</v>
      </c>
      <c r="M77" s="6">
        <v>0</v>
      </c>
      <c r="O77" s="11">
        <v>49</v>
      </c>
      <c r="P77" s="11">
        <v>13.750668699062478</v>
      </c>
      <c r="Q77" s="11">
        <v>-7.7506686990624782</v>
      </c>
      <c r="S77" s="11">
        <v>11.547619047619046</v>
      </c>
      <c r="T77" s="11">
        <v>2</v>
      </c>
    </row>
    <row r="78" spans="1:20">
      <c r="A78" s="6">
        <v>1</v>
      </c>
      <c r="B78" s="8">
        <v>7</v>
      </c>
      <c r="C78" s="8">
        <v>1116</v>
      </c>
      <c r="D78">
        <f t="shared" si="5"/>
        <v>0</v>
      </c>
      <c r="E78">
        <f t="shared" si="6"/>
        <v>0</v>
      </c>
      <c r="F78">
        <f t="shared" si="7"/>
        <v>0</v>
      </c>
      <c r="J78">
        <f t="shared" si="4"/>
        <v>1</v>
      </c>
      <c r="K78" s="8">
        <v>5</v>
      </c>
      <c r="L78" s="6">
        <v>1</v>
      </c>
      <c r="M78" s="6">
        <v>1</v>
      </c>
      <c r="O78" s="11">
        <v>50</v>
      </c>
      <c r="P78" s="11">
        <v>8.6829914734476574</v>
      </c>
      <c r="Q78" s="11">
        <v>10.317008526552343</v>
      </c>
      <c r="S78" s="11">
        <v>11.785714285714285</v>
      </c>
      <c r="T78" s="11">
        <v>2</v>
      </c>
    </row>
    <row r="79" spans="1:20">
      <c r="A79" s="6">
        <v>1</v>
      </c>
      <c r="B79" s="8">
        <v>32</v>
      </c>
      <c r="C79" s="8">
        <v>1218</v>
      </c>
      <c r="D79">
        <f t="shared" si="5"/>
        <v>0</v>
      </c>
      <c r="E79">
        <f t="shared" si="6"/>
        <v>0</v>
      </c>
      <c r="F79">
        <f t="shared" si="7"/>
        <v>0</v>
      </c>
      <c r="J79">
        <f t="shared" si="4"/>
        <v>1</v>
      </c>
      <c r="K79" s="8">
        <v>1</v>
      </c>
      <c r="L79" s="6">
        <v>1</v>
      </c>
      <c r="M79" s="6">
        <v>0</v>
      </c>
      <c r="O79" s="11">
        <v>51</v>
      </c>
      <c r="P79" s="11">
        <v>11.583497876877306</v>
      </c>
      <c r="Q79" s="11">
        <v>-0.58349787687730625</v>
      </c>
      <c r="S79" s="11">
        <v>12.023809523809522</v>
      </c>
      <c r="T79" s="11">
        <v>2</v>
      </c>
    </row>
    <row r="80" spans="1:20">
      <c r="A80" s="6">
        <v>1</v>
      </c>
      <c r="B80" s="8">
        <v>1</v>
      </c>
      <c r="C80" s="8">
        <v>1005</v>
      </c>
      <c r="D80">
        <f t="shared" si="5"/>
        <v>0</v>
      </c>
      <c r="E80">
        <f t="shared" si="6"/>
        <v>0</v>
      </c>
      <c r="F80">
        <f t="shared" si="7"/>
        <v>0</v>
      </c>
      <c r="J80">
        <f t="shared" si="4"/>
        <v>1</v>
      </c>
      <c r="K80" s="8">
        <v>1</v>
      </c>
      <c r="L80" s="6">
        <v>1</v>
      </c>
      <c r="M80" s="6">
        <v>0</v>
      </c>
      <c r="O80" s="11">
        <v>52</v>
      </c>
      <c r="P80" s="11">
        <v>8.0043824281169478</v>
      </c>
      <c r="Q80" s="11">
        <v>1.9956175718830522</v>
      </c>
      <c r="S80" s="11">
        <v>12.261904761904761</v>
      </c>
      <c r="T80" s="11">
        <v>2</v>
      </c>
    </row>
    <row r="81" spans="1:20">
      <c r="A81" s="6">
        <v>1</v>
      </c>
      <c r="B81" s="8">
        <v>19</v>
      </c>
      <c r="C81" s="8">
        <v>623</v>
      </c>
      <c r="D81">
        <f t="shared" si="5"/>
        <v>0</v>
      </c>
      <c r="E81">
        <f t="shared" si="6"/>
        <v>0</v>
      </c>
      <c r="F81">
        <f t="shared" si="7"/>
        <v>0</v>
      </c>
      <c r="J81">
        <f t="shared" si="4"/>
        <v>1</v>
      </c>
      <c r="K81" s="8">
        <v>23</v>
      </c>
      <c r="L81" s="6">
        <v>0</v>
      </c>
      <c r="M81" s="6">
        <v>0</v>
      </c>
      <c r="O81" s="11">
        <v>53</v>
      </c>
      <c r="P81" s="11">
        <v>6.2604301503315734</v>
      </c>
      <c r="Q81" s="11">
        <v>-1.2604301503315734</v>
      </c>
      <c r="S81" s="11">
        <v>12.499999999999998</v>
      </c>
      <c r="T81" s="11">
        <v>2</v>
      </c>
    </row>
    <row r="82" spans="1:20">
      <c r="A82" s="6">
        <v>1</v>
      </c>
      <c r="B82" s="8">
        <v>1</v>
      </c>
      <c r="C82" s="8">
        <v>1138</v>
      </c>
      <c r="D82">
        <f t="shared" si="5"/>
        <v>0</v>
      </c>
      <c r="E82">
        <f t="shared" si="6"/>
        <v>0</v>
      </c>
      <c r="F82">
        <f t="shared" si="7"/>
        <v>0</v>
      </c>
      <c r="J82">
        <f t="shared" si="4"/>
        <v>1</v>
      </c>
      <c r="K82" s="8">
        <v>0</v>
      </c>
      <c r="L82" s="6">
        <v>1</v>
      </c>
      <c r="M82" s="6">
        <v>0</v>
      </c>
      <c r="O82" s="11">
        <v>54</v>
      </c>
      <c r="P82" s="11">
        <v>7.2892890255103922</v>
      </c>
      <c r="Q82" s="11">
        <v>-0.28928902551039215</v>
      </c>
      <c r="S82" s="11">
        <v>12.738095238095237</v>
      </c>
      <c r="T82" s="11">
        <v>2</v>
      </c>
    </row>
    <row r="83" spans="1:20">
      <c r="A83" s="6">
        <v>1</v>
      </c>
      <c r="B83" s="8">
        <v>10</v>
      </c>
      <c r="C83" s="8">
        <v>1435</v>
      </c>
      <c r="D83">
        <f t="shared" si="5"/>
        <v>0</v>
      </c>
      <c r="E83">
        <f t="shared" si="6"/>
        <v>0</v>
      </c>
      <c r="F83">
        <f t="shared" si="7"/>
        <v>0</v>
      </c>
      <c r="J83">
        <f t="shared" si="4"/>
        <v>1</v>
      </c>
      <c r="K83" s="8">
        <v>2</v>
      </c>
      <c r="L83" s="6">
        <v>1</v>
      </c>
      <c r="M83" s="6">
        <v>1</v>
      </c>
      <c r="O83" s="11">
        <v>55</v>
      </c>
      <c r="P83" s="11">
        <v>9.715498784354061</v>
      </c>
      <c r="Q83" s="11">
        <v>-8.715498784354061</v>
      </c>
      <c r="S83" s="11">
        <v>12.976190476190474</v>
      </c>
      <c r="T83" s="11">
        <v>3</v>
      </c>
    </row>
    <row r="84" spans="1:20">
      <c r="A84" s="6">
        <v>1</v>
      </c>
      <c r="B84" s="8">
        <v>16</v>
      </c>
      <c r="C84" s="8">
        <v>1250</v>
      </c>
      <c r="D84">
        <f t="shared" si="5"/>
        <v>0</v>
      </c>
      <c r="E84">
        <f t="shared" si="6"/>
        <v>0</v>
      </c>
      <c r="F84">
        <f t="shared" si="7"/>
        <v>0</v>
      </c>
      <c r="J84">
        <f t="shared" si="4"/>
        <v>1</v>
      </c>
      <c r="K84" s="8">
        <v>3</v>
      </c>
      <c r="L84" s="6">
        <v>1</v>
      </c>
      <c r="M84" s="6">
        <v>1</v>
      </c>
      <c r="O84" s="11">
        <v>56</v>
      </c>
      <c r="P84" s="11">
        <v>9.2010693467646512</v>
      </c>
      <c r="Q84" s="11">
        <v>2.7989306532353488</v>
      </c>
      <c r="S84" s="11">
        <v>13.214285714285714</v>
      </c>
      <c r="T84" s="11">
        <v>3</v>
      </c>
    </row>
    <row r="85" spans="1:20">
      <c r="A85" s="6">
        <v>1</v>
      </c>
      <c r="B85" s="8">
        <v>5</v>
      </c>
      <c r="C85" s="8">
        <v>1488</v>
      </c>
      <c r="D85">
        <f t="shared" si="5"/>
        <v>0</v>
      </c>
      <c r="E85">
        <f t="shared" si="6"/>
        <v>0</v>
      </c>
      <c r="F85">
        <f t="shared" si="7"/>
        <v>0</v>
      </c>
      <c r="J85">
        <f t="shared" si="4"/>
        <v>1</v>
      </c>
      <c r="K85" s="8">
        <v>7</v>
      </c>
      <c r="L85" s="6">
        <v>0</v>
      </c>
      <c r="M85" s="6">
        <v>0</v>
      </c>
      <c r="O85" s="11">
        <v>57</v>
      </c>
      <c r="P85" s="11">
        <v>9.7264440915368144</v>
      </c>
      <c r="Q85" s="11">
        <v>-2.7264440915368144</v>
      </c>
      <c r="S85" s="11">
        <v>13.452380952380951</v>
      </c>
      <c r="T85" s="11">
        <v>3</v>
      </c>
    </row>
    <row r="86" spans="1:20">
      <c r="A86" s="6">
        <v>1</v>
      </c>
      <c r="B86" s="8">
        <v>6</v>
      </c>
      <c r="C86" s="8">
        <v>2516</v>
      </c>
      <c r="D86">
        <f t="shared" si="5"/>
        <v>0</v>
      </c>
      <c r="E86">
        <f t="shared" si="6"/>
        <v>0</v>
      </c>
      <c r="F86">
        <f t="shared" si="7"/>
        <v>0</v>
      </c>
      <c r="J86">
        <f t="shared" si="4"/>
        <v>1</v>
      </c>
      <c r="K86" s="8">
        <v>3</v>
      </c>
      <c r="L86" s="6">
        <v>1</v>
      </c>
      <c r="M86" s="6">
        <v>1</v>
      </c>
      <c r="O86" s="11">
        <v>58</v>
      </c>
      <c r="P86" s="11">
        <v>7.0302500888518953</v>
      </c>
      <c r="Q86" s="11">
        <v>-1.0302500888518953</v>
      </c>
      <c r="S86" s="11">
        <v>13.69047619047619</v>
      </c>
      <c r="T86" s="11">
        <v>3</v>
      </c>
    </row>
    <row r="87" spans="1:20">
      <c r="A87" s="6">
        <v>1</v>
      </c>
      <c r="B87" s="8">
        <v>25</v>
      </c>
      <c r="C87" s="8">
        <v>778</v>
      </c>
      <c r="D87">
        <f t="shared" si="5"/>
        <v>0</v>
      </c>
      <c r="E87">
        <f t="shared" si="6"/>
        <v>0</v>
      </c>
      <c r="F87">
        <f t="shared" si="7"/>
        <v>0</v>
      </c>
      <c r="J87">
        <f t="shared" si="4"/>
        <v>1</v>
      </c>
      <c r="K87" s="8">
        <v>5</v>
      </c>
      <c r="L87" s="6">
        <v>0</v>
      </c>
      <c r="M87" s="6">
        <v>0</v>
      </c>
      <c r="O87" s="11">
        <v>59</v>
      </c>
      <c r="P87" s="11">
        <v>10.011022078288402</v>
      </c>
      <c r="Q87" s="11">
        <v>-3.0110220782884021</v>
      </c>
      <c r="S87" s="11">
        <v>13.928571428571427</v>
      </c>
      <c r="T87" s="11">
        <v>3</v>
      </c>
    </row>
    <row r="88" spans="1:20">
      <c r="A88" s="6">
        <v>1</v>
      </c>
      <c r="B88" s="8">
        <v>6</v>
      </c>
      <c r="C88" s="8">
        <v>2702</v>
      </c>
      <c r="D88">
        <f t="shared" si="5"/>
        <v>0</v>
      </c>
      <c r="E88">
        <f t="shared" si="6"/>
        <v>0</v>
      </c>
      <c r="F88">
        <f t="shared" si="7"/>
        <v>0</v>
      </c>
      <c r="J88">
        <f t="shared" si="4"/>
        <v>1</v>
      </c>
      <c r="K88" s="8">
        <v>0</v>
      </c>
      <c r="L88" s="6">
        <v>0</v>
      </c>
      <c r="M88" s="6">
        <v>1</v>
      </c>
      <c r="O88" s="11">
        <v>60</v>
      </c>
      <c r="P88" s="11">
        <v>9.9745377210125579</v>
      </c>
      <c r="Q88" s="11">
        <v>2.5462278987442133E-2</v>
      </c>
      <c r="S88" s="11">
        <v>14.166666666666666</v>
      </c>
      <c r="T88" s="11">
        <v>3</v>
      </c>
    </row>
    <row r="89" spans="1:20">
      <c r="A89" s="6">
        <v>1</v>
      </c>
      <c r="B89" s="8">
        <v>10</v>
      </c>
      <c r="C89" s="8">
        <v>941</v>
      </c>
      <c r="D89">
        <f t="shared" si="5"/>
        <v>0</v>
      </c>
      <c r="E89">
        <f t="shared" si="6"/>
        <v>0</v>
      </c>
      <c r="F89">
        <f t="shared" si="7"/>
        <v>0</v>
      </c>
      <c r="J89">
        <f t="shared" si="4"/>
        <v>1</v>
      </c>
      <c r="K89" s="8">
        <v>15</v>
      </c>
      <c r="L89" s="6">
        <v>1</v>
      </c>
      <c r="M89" s="6">
        <v>1</v>
      </c>
      <c r="O89" s="11">
        <v>61</v>
      </c>
      <c r="P89" s="11">
        <v>8.6246165018063046</v>
      </c>
      <c r="Q89" s="11">
        <v>5.3753834981936954</v>
      </c>
      <c r="S89" s="11">
        <v>14.404761904761903</v>
      </c>
      <c r="T89" s="11">
        <v>3</v>
      </c>
    </row>
    <row r="90" spans="1:20">
      <c r="A90" s="6">
        <v>1</v>
      </c>
      <c r="B90" s="8">
        <v>2</v>
      </c>
      <c r="C90" s="8">
        <v>463</v>
      </c>
      <c r="D90">
        <f t="shared" si="5"/>
        <v>0</v>
      </c>
      <c r="E90">
        <f t="shared" si="6"/>
        <v>0</v>
      </c>
      <c r="F90">
        <f t="shared" si="7"/>
        <v>0</v>
      </c>
      <c r="J90">
        <f t="shared" si="4"/>
        <v>1</v>
      </c>
      <c r="K90" s="8">
        <v>0</v>
      </c>
      <c r="L90" s="6">
        <v>0</v>
      </c>
      <c r="M90" s="6">
        <v>0</v>
      </c>
      <c r="O90" s="11">
        <v>62</v>
      </c>
      <c r="P90" s="11">
        <v>14.870738467430909</v>
      </c>
      <c r="Q90" s="11">
        <v>2.1292615325690907</v>
      </c>
      <c r="S90" s="11">
        <v>14.642857142857142</v>
      </c>
      <c r="T90" s="11">
        <v>3</v>
      </c>
    </row>
    <row r="91" spans="1:20">
      <c r="A91" s="6">
        <v>1</v>
      </c>
      <c r="B91" s="8">
        <v>7</v>
      </c>
      <c r="C91" s="8">
        <v>406</v>
      </c>
      <c r="D91">
        <f t="shared" si="5"/>
        <v>0</v>
      </c>
      <c r="E91">
        <f t="shared" si="6"/>
        <v>0</v>
      </c>
      <c r="F91">
        <f t="shared" si="7"/>
        <v>0</v>
      </c>
      <c r="J91">
        <f t="shared" si="4"/>
        <v>1</v>
      </c>
      <c r="K91" s="8">
        <v>2</v>
      </c>
      <c r="L91" s="6">
        <v>1</v>
      </c>
      <c r="M91" s="6">
        <v>1</v>
      </c>
      <c r="O91" s="11">
        <v>63</v>
      </c>
      <c r="P91" s="11">
        <v>9.4272723618748877</v>
      </c>
      <c r="Q91" s="11">
        <v>-0.42727236187488771</v>
      </c>
      <c r="S91" s="11">
        <v>14.88095238095238</v>
      </c>
      <c r="T91" s="11">
        <v>3</v>
      </c>
    </row>
    <row r="92" spans="1:20">
      <c r="A92" s="6">
        <v>1</v>
      </c>
      <c r="B92" s="8">
        <v>1</v>
      </c>
      <c r="C92" s="8">
        <v>1392</v>
      </c>
      <c r="D92">
        <f t="shared" si="5"/>
        <v>0</v>
      </c>
      <c r="E92">
        <f t="shared" si="6"/>
        <v>0</v>
      </c>
      <c r="F92">
        <f t="shared" si="7"/>
        <v>0</v>
      </c>
      <c r="J92">
        <f t="shared" si="4"/>
        <v>1</v>
      </c>
      <c r="K92" s="8">
        <v>1</v>
      </c>
      <c r="L92" s="6">
        <v>0</v>
      </c>
      <c r="M92" s="6">
        <v>1</v>
      </c>
      <c r="O92" s="11">
        <v>64</v>
      </c>
      <c r="P92" s="11">
        <v>10.8100295026294</v>
      </c>
      <c r="Q92" s="11">
        <v>-10.8100295026294</v>
      </c>
      <c r="S92" s="11">
        <v>15.119047619047619</v>
      </c>
      <c r="T92" s="11">
        <v>3</v>
      </c>
    </row>
    <row r="93" spans="1:20">
      <c r="A93" s="6">
        <v>1</v>
      </c>
      <c r="B93" s="8">
        <v>10</v>
      </c>
      <c r="C93" s="8">
        <v>1870</v>
      </c>
      <c r="D93">
        <f t="shared" si="5"/>
        <v>0</v>
      </c>
      <c r="E93">
        <f t="shared" si="6"/>
        <v>0</v>
      </c>
      <c r="F93">
        <f t="shared" si="7"/>
        <v>0</v>
      </c>
      <c r="J93">
        <f t="shared" si="4"/>
        <v>1</v>
      </c>
      <c r="K93" s="8">
        <v>6</v>
      </c>
      <c r="L93" s="6">
        <v>1</v>
      </c>
      <c r="M93" s="6">
        <v>1</v>
      </c>
      <c r="O93" s="11">
        <v>65</v>
      </c>
      <c r="P93" s="11">
        <v>7.8183122060101393</v>
      </c>
      <c r="Q93" s="11">
        <v>-0.81831220601013932</v>
      </c>
      <c r="S93" s="11">
        <v>15.357142857142856</v>
      </c>
      <c r="T93" s="11">
        <v>3</v>
      </c>
    </row>
    <row r="94" spans="1:20">
      <c r="A94" s="6">
        <v>1</v>
      </c>
      <c r="B94" s="8">
        <v>7</v>
      </c>
      <c r="C94" s="8">
        <v>1377</v>
      </c>
      <c r="D94">
        <f t="shared" si="5"/>
        <v>0</v>
      </c>
      <c r="E94">
        <f t="shared" si="6"/>
        <v>0</v>
      </c>
      <c r="F94">
        <f t="shared" si="7"/>
        <v>0</v>
      </c>
      <c r="J94">
        <f t="shared" si="4"/>
        <v>1</v>
      </c>
      <c r="K94" s="8">
        <v>0</v>
      </c>
      <c r="L94" s="6">
        <v>1</v>
      </c>
      <c r="M94" s="6">
        <v>1</v>
      </c>
      <c r="O94" s="11">
        <v>66</v>
      </c>
      <c r="P94" s="11">
        <v>9.2557958826784184</v>
      </c>
      <c r="Q94" s="11">
        <v>-2.2557958826784184</v>
      </c>
      <c r="S94" s="11">
        <v>15.595238095238093</v>
      </c>
      <c r="T94" s="11">
        <v>3</v>
      </c>
    </row>
    <row r="95" spans="1:20">
      <c r="A95" s="6">
        <v>1</v>
      </c>
      <c r="B95" s="8">
        <v>6</v>
      </c>
      <c r="C95" s="8">
        <v>674</v>
      </c>
      <c r="D95">
        <f t="shared" si="5"/>
        <v>0</v>
      </c>
      <c r="E95">
        <f t="shared" si="6"/>
        <v>0</v>
      </c>
      <c r="F95">
        <f t="shared" si="7"/>
        <v>0</v>
      </c>
      <c r="J95">
        <f t="shared" si="4"/>
        <v>1</v>
      </c>
      <c r="K95" s="8">
        <v>3</v>
      </c>
      <c r="L95" s="6">
        <v>0</v>
      </c>
      <c r="M95" s="6">
        <v>0</v>
      </c>
      <c r="O95" s="11">
        <v>67</v>
      </c>
      <c r="P95" s="11">
        <v>8.909194488557894</v>
      </c>
      <c r="Q95" s="11">
        <v>2.090805511442106</v>
      </c>
      <c r="S95" s="11">
        <v>15.833333333333332</v>
      </c>
      <c r="T95" s="11">
        <v>3</v>
      </c>
    </row>
    <row r="96" spans="1:20">
      <c r="A96" s="6">
        <v>1</v>
      </c>
      <c r="B96" s="8">
        <v>7</v>
      </c>
      <c r="C96" s="8">
        <v>1983</v>
      </c>
      <c r="D96">
        <f t="shared" si="5"/>
        <v>0</v>
      </c>
      <c r="E96">
        <f t="shared" si="6"/>
        <v>0</v>
      </c>
      <c r="F96">
        <f t="shared" si="7"/>
        <v>0</v>
      </c>
      <c r="J96">
        <f t="shared" si="4"/>
        <v>1</v>
      </c>
      <c r="K96" s="8">
        <v>6</v>
      </c>
      <c r="L96" s="6">
        <v>1</v>
      </c>
      <c r="M96" s="6">
        <v>0</v>
      </c>
      <c r="O96" s="11">
        <v>68</v>
      </c>
      <c r="P96" s="11">
        <v>9.8614362134574396</v>
      </c>
      <c r="Q96" s="11">
        <v>5.1385637865425604</v>
      </c>
      <c r="S96" s="11">
        <v>16.071428571428569</v>
      </c>
      <c r="T96" s="11">
        <v>3</v>
      </c>
    </row>
    <row r="97" spans="1:20">
      <c r="A97" s="6">
        <v>1</v>
      </c>
      <c r="B97" s="8">
        <v>7</v>
      </c>
      <c r="C97" s="8">
        <v>1967</v>
      </c>
      <c r="D97">
        <f t="shared" si="5"/>
        <v>0</v>
      </c>
      <c r="E97">
        <f t="shared" si="6"/>
        <v>0</v>
      </c>
      <c r="F97">
        <f t="shared" si="7"/>
        <v>0</v>
      </c>
      <c r="J97">
        <f t="shared" si="4"/>
        <v>1</v>
      </c>
      <c r="K97" s="8">
        <v>6</v>
      </c>
      <c r="L97" s="6">
        <v>1</v>
      </c>
      <c r="M97" s="6">
        <v>1</v>
      </c>
      <c r="O97" s="11">
        <v>69</v>
      </c>
      <c r="P97" s="11">
        <v>6.3881254007970298</v>
      </c>
      <c r="Q97" s="11">
        <v>-6.3881254007970298</v>
      </c>
      <c r="S97" s="11">
        <v>16.30952380952381</v>
      </c>
      <c r="T97" s="11">
        <v>3</v>
      </c>
    </row>
    <row r="98" spans="1:20">
      <c r="A98" s="6">
        <v>1</v>
      </c>
      <c r="B98" s="8">
        <v>13</v>
      </c>
      <c r="C98" s="8">
        <v>839</v>
      </c>
      <c r="D98">
        <f t="shared" si="5"/>
        <v>0</v>
      </c>
      <c r="E98">
        <f t="shared" si="6"/>
        <v>0</v>
      </c>
      <c r="F98">
        <f t="shared" si="7"/>
        <v>0</v>
      </c>
      <c r="J98">
        <f t="shared" si="4"/>
        <v>1</v>
      </c>
      <c r="K98" s="8">
        <v>0</v>
      </c>
      <c r="L98" s="6">
        <v>0</v>
      </c>
      <c r="M98" s="6">
        <v>1</v>
      </c>
      <c r="O98" s="11">
        <v>70</v>
      </c>
      <c r="P98" s="11">
        <v>8.3619291294202238</v>
      </c>
      <c r="Q98" s="11">
        <v>-2.3619291294202238</v>
      </c>
      <c r="S98" s="11">
        <v>16.547619047619047</v>
      </c>
      <c r="T98" s="11">
        <v>3</v>
      </c>
    </row>
    <row r="99" spans="1:20">
      <c r="A99" s="6">
        <v>1</v>
      </c>
      <c r="B99" s="8">
        <v>30</v>
      </c>
      <c r="C99" s="8">
        <v>1489</v>
      </c>
      <c r="D99">
        <f t="shared" si="5"/>
        <v>0</v>
      </c>
      <c r="E99">
        <f t="shared" si="6"/>
        <v>0</v>
      </c>
      <c r="F99">
        <f t="shared" si="7"/>
        <v>0</v>
      </c>
      <c r="J99">
        <f t="shared" si="4"/>
        <v>1</v>
      </c>
      <c r="K99" s="8">
        <v>0</v>
      </c>
      <c r="L99" s="6">
        <v>0</v>
      </c>
      <c r="M99" s="6">
        <v>0</v>
      </c>
      <c r="O99" s="11">
        <v>71</v>
      </c>
      <c r="P99" s="11">
        <v>8.9931085102923376</v>
      </c>
      <c r="Q99" s="11">
        <v>4.0068914897076624</v>
      </c>
      <c r="S99" s="11">
        <v>16.785714285714285</v>
      </c>
      <c r="T99" s="11">
        <v>3</v>
      </c>
    </row>
    <row r="100" spans="1:20">
      <c r="A100" s="6">
        <v>1</v>
      </c>
      <c r="B100" s="8">
        <v>7</v>
      </c>
      <c r="C100" s="8">
        <v>1560</v>
      </c>
      <c r="D100">
        <f t="shared" si="5"/>
        <v>0</v>
      </c>
      <c r="E100">
        <f t="shared" si="6"/>
        <v>0</v>
      </c>
      <c r="F100">
        <f t="shared" si="7"/>
        <v>0</v>
      </c>
      <c r="J100">
        <f t="shared" si="4"/>
        <v>1</v>
      </c>
      <c r="K100" s="8">
        <v>5</v>
      </c>
      <c r="L100" s="6">
        <v>1</v>
      </c>
      <c r="M100" s="6">
        <v>1</v>
      </c>
      <c r="O100" s="11">
        <v>72</v>
      </c>
      <c r="P100" s="11">
        <v>4.9287511097632439</v>
      </c>
      <c r="Q100" s="11">
        <v>-0.92875110976324393</v>
      </c>
      <c r="S100" s="11">
        <v>17.023809523809526</v>
      </c>
      <c r="T100" s="11">
        <v>3</v>
      </c>
    </row>
    <row r="101" spans="1:20">
      <c r="A101" s="6">
        <v>1</v>
      </c>
      <c r="B101" s="8">
        <v>0</v>
      </c>
      <c r="C101" s="8">
        <v>2184</v>
      </c>
      <c r="D101">
        <f t="shared" si="5"/>
        <v>0</v>
      </c>
      <c r="E101">
        <f t="shared" si="6"/>
        <v>0</v>
      </c>
      <c r="F101">
        <f t="shared" si="7"/>
        <v>0</v>
      </c>
      <c r="J101">
        <f t="shared" si="4"/>
        <v>1</v>
      </c>
      <c r="K101" s="8">
        <v>9</v>
      </c>
      <c r="L101" s="6">
        <v>0</v>
      </c>
      <c r="M101" s="6">
        <v>0</v>
      </c>
      <c r="O101" s="11">
        <v>73</v>
      </c>
      <c r="P101" s="11">
        <v>6.5559534442659144</v>
      </c>
      <c r="Q101" s="11">
        <v>2.4440465557340856</v>
      </c>
      <c r="S101" s="11">
        <v>17.261904761904763</v>
      </c>
      <c r="T101" s="11">
        <v>3</v>
      </c>
    </row>
    <row r="102" spans="1:20">
      <c r="A102" s="6">
        <v>1</v>
      </c>
      <c r="B102" s="8">
        <v>3</v>
      </c>
      <c r="C102" s="8">
        <v>999</v>
      </c>
      <c r="D102">
        <f t="shared" si="5"/>
        <v>0</v>
      </c>
      <c r="E102">
        <f t="shared" si="6"/>
        <v>0</v>
      </c>
      <c r="F102">
        <f t="shared" si="7"/>
        <v>0</v>
      </c>
      <c r="J102">
        <f t="shared" si="4"/>
        <v>1</v>
      </c>
      <c r="K102" s="8">
        <v>1</v>
      </c>
      <c r="L102" s="6">
        <v>0</v>
      </c>
      <c r="M102" s="6">
        <v>1</v>
      </c>
      <c r="O102" s="11">
        <v>74</v>
      </c>
      <c r="P102" s="11">
        <v>7.1433515964070136</v>
      </c>
      <c r="Q102" s="11">
        <v>-4.1433515964070136</v>
      </c>
      <c r="S102" s="11">
        <v>17.5</v>
      </c>
      <c r="T102" s="11">
        <v>3</v>
      </c>
    </row>
    <row r="103" spans="1:20">
      <c r="A103" s="6">
        <v>1</v>
      </c>
      <c r="B103" s="8">
        <v>2</v>
      </c>
      <c r="C103" s="8">
        <v>754</v>
      </c>
      <c r="D103">
        <f t="shared" si="5"/>
        <v>0</v>
      </c>
      <c r="E103">
        <f t="shared" si="6"/>
        <v>0</v>
      </c>
      <c r="F103">
        <f t="shared" si="7"/>
        <v>0</v>
      </c>
      <c r="J103">
        <f t="shared" si="4"/>
        <v>1</v>
      </c>
      <c r="K103" s="8">
        <v>1</v>
      </c>
      <c r="L103" s="6">
        <v>0</v>
      </c>
      <c r="M103" s="6">
        <v>1</v>
      </c>
      <c r="O103" s="11">
        <v>75</v>
      </c>
      <c r="P103" s="11">
        <v>7.2564531039621318</v>
      </c>
      <c r="Q103" s="11">
        <v>-6.2564531039621318</v>
      </c>
      <c r="S103" s="11">
        <v>17.738095238095237</v>
      </c>
      <c r="T103" s="11">
        <v>3</v>
      </c>
    </row>
    <row r="104" spans="1:20">
      <c r="A104" s="6">
        <v>1</v>
      </c>
      <c r="B104" s="8">
        <v>11</v>
      </c>
      <c r="C104" s="8">
        <v>1235</v>
      </c>
      <c r="D104">
        <f t="shared" si="5"/>
        <v>0</v>
      </c>
      <c r="E104">
        <f t="shared" si="6"/>
        <v>0</v>
      </c>
      <c r="F104">
        <f t="shared" si="7"/>
        <v>0</v>
      </c>
      <c r="J104">
        <f t="shared" si="4"/>
        <v>1</v>
      </c>
      <c r="K104" s="8">
        <v>1</v>
      </c>
      <c r="L104" s="6">
        <v>1</v>
      </c>
      <c r="M104" s="6">
        <v>1</v>
      </c>
      <c r="O104" s="11">
        <v>76</v>
      </c>
      <c r="P104" s="11">
        <v>8.734069573633839</v>
      </c>
      <c r="Q104" s="11">
        <v>-4.734069573633839</v>
      </c>
      <c r="S104" s="11">
        <v>17.976190476190478</v>
      </c>
      <c r="T104" s="11">
        <v>3</v>
      </c>
    </row>
    <row r="105" spans="1:20">
      <c r="A105" s="6">
        <v>1</v>
      </c>
      <c r="B105" s="8">
        <v>21</v>
      </c>
      <c r="C105" s="8">
        <v>967</v>
      </c>
      <c r="D105">
        <f t="shared" si="5"/>
        <v>0</v>
      </c>
      <c r="E105">
        <f t="shared" si="6"/>
        <v>0</v>
      </c>
      <c r="F105">
        <f t="shared" si="7"/>
        <v>0</v>
      </c>
      <c r="J105">
        <f t="shared" si="4"/>
        <v>1</v>
      </c>
      <c r="K105" s="8">
        <v>1</v>
      </c>
      <c r="L105" s="6">
        <v>1</v>
      </c>
      <c r="M105" s="6">
        <v>0</v>
      </c>
      <c r="O105" s="11">
        <v>77</v>
      </c>
      <c r="P105" s="11">
        <v>8.6428586804442276</v>
      </c>
      <c r="Q105" s="11">
        <v>-1.6428586804442276</v>
      </c>
      <c r="S105" s="11">
        <v>18.214285714285715</v>
      </c>
      <c r="T105" s="11">
        <v>3</v>
      </c>
    </row>
    <row r="106" spans="1:20">
      <c r="A106" s="6">
        <v>1</v>
      </c>
      <c r="B106" s="8">
        <v>0</v>
      </c>
      <c r="C106" s="8">
        <v>498</v>
      </c>
      <c r="D106">
        <f t="shared" si="5"/>
        <v>0</v>
      </c>
      <c r="E106">
        <f t="shared" si="6"/>
        <v>0</v>
      </c>
      <c r="F106">
        <f t="shared" si="7"/>
        <v>0</v>
      </c>
      <c r="J106">
        <f t="shared" si="4"/>
        <v>1</v>
      </c>
      <c r="K106" s="8">
        <v>0</v>
      </c>
      <c r="L106" s="6">
        <v>0</v>
      </c>
      <c r="M106" s="6">
        <v>1</v>
      </c>
      <c r="O106" s="11">
        <v>78</v>
      </c>
      <c r="P106" s="11">
        <v>9.0149991246578445</v>
      </c>
      <c r="Q106" s="11">
        <v>22.985000875342156</v>
      </c>
      <c r="S106" s="11">
        <v>18.452380952380953</v>
      </c>
      <c r="T106" s="11">
        <v>3</v>
      </c>
    </row>
    <row r="107" spans="1:20">
      <c r="A107" s="6">
        <v>1</v>
      </c>
      <c r="B107" s="8">
        <v>6</v>
      </c>
      <c r="C107" s="8">
        <v>1039</v>
      </c>
      <c r="D107">
        <f t="shared" si="5"/>
        <v>0</v>
      </c>
      <c r="E107">
        <f t="shared" si="6"/>
        <v>0</v>
      </c>
      <c r="F107">
        <f t="shared" si="7"/>
        <v>0</v>
      </c>
      <c r="J107">
        <f t="shared" si="4"/>
        <v>1</v>
      </c>
      <c r="K107" s="8">
        <v>9</v>
      </c>
      <c r="L107" s="6">
        <v>0</v>
      </c>
      <c r="M107" s="6">
        <v>1</v>
      </c>
      <c r="O107" s="11">
        <v>79</v>
      </c>
      <c r="P107" s="11">
        <v>8.2378823146823521</v>
      </c>
      <c r="Q107" s="11">
        <v>-7.2378823146823521</v>
      </c>
      <c r="S107" s="11">
        <v>18.69047619047619</v>
      </c>
      <c r="T107" s="11">
        <v>4</v>
      </c>
    </row>
    <row r="108" spans="1:20">
      <c r="A108" s="6">
        <v>1</v>
      </c>
      <c r="B108" s="8">
        <v>9</v>
      </c>
      <c r="C108" s="8">
        <v>1212</v>
      </c>
      <c r="D108">
        <f t="shared" si="5"/>
        <v>0</v>
      </c>
      <c r="E108">
        <f t="shared" si="6"/>
        <v>0</v>
      </c>
      <c r="F108">
        <f t="shared" si="7"/>
        <v>0</v>
      </c>
      <c r="J108">
        <f t="shared" si="4"/>
        <v>1</v>
      </c>
      <c r="K108" s="8">
        <v>2</v>
      </c>
      <c r="L108" s="6">
        <v>0</v>
      </c>
      <c r="M108" s="6">
        <v>1</v>
      </c>
      <c r="O108" s="11">
        <v>80</v>
      </c>
      <c r="P108" s="11">
        <v>6.8441798667450868</v>
      </c>
      <c r="Q108" s="11">
        <v>12.155820133254913</v>
      </c>
      <c r="S108" s="11">
        <v>18.928571428571431</v>
      </c>
      <c r="T108" s="11">
        <v>4</v>
      </c>
    </row>
    <row r="109" spans="1:20">
      <c r="A109" s="6">
        <v>1</v>
      </c>
      <c r="B109" s="8">
        <v>3</v>
      </c>
      <c r="C109" s="8">
        <v>57</v>
      </c>
      <c r="D109">
        <f t="shared" si="5"/>
        <v>0</v>
      </c>
      <c r="E109">
        <f t="shared" si="6"/>
        <v>0</v>
      </c>
      <c r="F109">
        <f t="shared" si="7"/>
        <v>0</v>
      </c>
      <c r="J109">
        <f t="shared" si="4"/>
        <v>1</v>
      </c>
      <c r="K109" s="8">
        <v>12</v>
      </c>
      <c r="L109" s="6">
        <v>1</v>
      </c>
      <c r="M109" s="6">
        <v>1</v>
      </c>
      <c r="O109" s="11">
        <v>81</v>
      </c>
      <c r="P109" s="11">
        <v>8.7231242664510873</v>
      </c>
      <c r="Q109" s="11">
        <v>-7.7231242664510873</v>
      </c>
      <c r="S109" s="11">
        <v>19.166666666666668</v>
      </c>
      <c r="T109" s="11">
        <v>4</v>
      </c>
    </row>
    <row r="110" spans="1:20">
      <c r="A110" s="6">
        <v>2</v>
      </c>
      <c r="B110" s="6">
        <v>6</v>
      </c>
      <c r="C110" s="6">
        <v>1125</v>
      </c>
      <c r="D110">
        <f t="shared" si="5"/>
        <v>1</v>
      </c>
      <c r="E110">
        <f t="shared" si="6"/>
        <v>0</v>
      </c>
      <c r="F110">
        <f t="shared" si="7"/>
        <v>0</v>
      </c>
      <c r="J110">
        <f t="shared" si="4"/>
        <v>0</v>
      </c>
      <c r="K110" s="6">
        <v>4</v>
      </c>
      <c r="L110" s="6">
        <v>1</v>
      </c>
      <c r="M110" s="6">
        <v>0</v>
      </c>
      <c r="O110" s="11">
        <v>82</v>
      </c>
      <c r="P110" s="11">
        <v>9.8067096775436724</v>
      </c>
      <c r="Q110" s="11">
        <v>0.1932903224563276</v>
      </c>
      <c r="S110" s="11">
        <v>19.404761904761905</v>
      </c>
      <c r="T110" s="11">
        <v>4</v>
      </c>
    </row>
    <row r="111" spans="1:20">
      <c r="A111" s="6">
        <v>2</v>
      </c>
      <c r="B111" s="6">
        <v>14</v>
      </c>
      <c r="C111" s="6">
        <v>1338</v>
      </c>
      <c r="D111">
        <f t="shared" si="5"/>
        <v>1</v>
      </c>
      <c r="E111">
        <f t="shared" si="6"/>
        <v>0</v>
      </c>
      <c r="F111">
        <f t="shared" si="7"/>
        <v>0</v>
      </c>
      <c r="J111">
        <f t="shared" si="4"/>
        <v>0</v>
      </c>
      <c r="K111" s="6">
        <v>4</v>
      </c>
      <c r="L111" s="6">
        <v>1</v>
      </c>
      <c r="M111" s="6">
        <v>0</v>
      </c>
      <c r="O111" s="11">
        <v>83</v>
      </c>
      <c r="P111" s="11">
        <v>9.1317490679405466</v>
      </c>
      <c r="Q111" s="11">
        <v>6.8682509320594534</v>
      </c>
      <c r="S111" s="11">
        <v>19.642857142857142</v>
      </c>
      <c r="T111" s="11">
        <v>4</v>
      </c>
    </row>
    <row r="112" spans="1:20">
      <c r="A112" s="6">
        <v>2</v>
      </c>
      <c r="B112" s="6">
        <v>6</v>
      </c>
      <c r="C112" s="6">
        <v>1675</v>
      </c>
      <c r="D112">
        <f t="shared" si="5"/>
        <v>1</v>
      </c>
      <c r="E112">
        <f t="shared" si="6"/>
        <v>0</v>
      </c>
      <c r="F112">
        <f t="shared" si="7"/>
        <v>0</v>
      </c>
      <c r="J112">
        <f t="shared" si="4"/>
        <v>0</v>
      </c>
      <c r="K112" s="6">
        <v>7</v>
      </c>
      <c r="L112" s="6">
        <v>1</v>
      </c>
      <c r="M112" s="6">
        <v>0</v>
      </c>
      <c r="O112" s="11">
        <v>84</v>
      </c>
      <c r="P112" s="11">
        <v>10.000076771105649</v>
      </c>
      <c r="Q112" s="11">
        <v>-5.0000767711056486</v>
      </c>
      <c r="S112" s="11">
        <v>19.88095238095238</v>
      </c>
      <c r="T112" s="11">
        <v>4</v>
      </c>
    </row>
    <row r="113" spans="1:20">
      <c r="A113" s="6">
        <v>2</v>
      </c>
      <c r="B113" s="6">
        <v>11</v>
      </c>
      <c r="C113" s="6">
        <v>1746</v>
      </c>
      <c r="D113">
        <f t="shared" si="5"/>
        <v>1</v>
      </c>
      <c r="E113">
        <f t="shared" si="6"/>
        <v>0</v>
      </c>
      <c r="F113">
        <f t="shared" si="7"/>
        <v>0</v>
      </c>
      <c r="J113">
        <f t="shared" si="4"/>
        <v>0</v>
      </c>
      <c r="K113" s="6">
        <v>2</v>
      </c>
      <c r="L113" s="6">
        <v>0</v>
      </c>
      <c r="M113" s="6">
        <v>0</v>
      </c>
      <c r="O113" s="11">
        <v>85</v>
      </c>
      <c r="P113" s="11">
        <v>13.750668699062478</v>
      </c>
      <c r="Q113" s="11">
        <v>-7.7506686990624782</v>
      </c>
      <c r="S113" s="11">
        <v>20.11904761904762</v>
      </c>
      <c r="T113" s="11">
        <v>4</v>
      </c>
    </row>
    <row r="114" spans="1:20">
      <c r="A114" s="6">
        <v>2</v>
      </c>
      <c r="B114" s="6">
        <v>6</v>
      </c>
      <c r="C114" s="6">
        <v>1958</v>
      </c>
      <c r="D114">
        <f t="shared" si="5"/>
        <v>1</v>
      </c>
      <c r="E114">
        <f t="shared" si="6"/>
        <v>0</v>
      </c>
      <c r="F114">
        <f t="shared" si="7"/>
        <v>0</v>
      </c>
      <c r="J114">
        <f t="shared" si="4"/>
        <v>0</v>
      </c>
      <c r="K114" s="6">
        <v>2</v>
      </c>
      <c r="L114" s="6">
        <v>1</v>
      </c>
      <c r="M114" s="6">
        <v>0</v>
      </c>
      <c r="O114" s="11">
        <v>86</v>
      </c>
      <c r="P114" s="11">
        <v>7.4096874045206791</v>
      </c>
      <c r="Q114" s="11">
        <v>17.590312595479322</v>
      </c>
      <c r="S114" s="11">
        <v>20.357142857142858</v>
      </c>
      <c r="T114" s="11">
        <v>4</v>
      </c>
    </row>
    <row r="115" spans="1:20">
      <c r="A115" s="6">
        <v>2</v>
      </c>
      <c r="B115" s="6">
        <v>10</v>
      </c>
      <c r="C115" s="6">
        <v>1995</v>
      </c>
      <c r="D115">
        <f t="shared" si="5"/>
        <v>1</v>
      </c>
      <c r="E115">
        <f t="shared" si="6"/>
        <v>0</v>
      </c>
      <c r="F115">
        <f t="shared" si="7"/>
        <v>0</v>
      </c>
      <c r="J115">
        <f t="shared" si="4"/>
        <v>0</v>
      </c>
      <c r="K115" s="6">
        <v>7</v>
      </c>
      <c r="L115" s="6">
        <v>0</v>
      </c>
      <c r="M115" s="6">
        <v>0</v>
      </c>
      <c r="O115" s="11">
        <v>87</v>
      </c>
      <c r="P115" s="11">
        <v>14.429277744393188</v>
      </c>
      <c r="Q115" s="11">
        <v>-8.4292777443931879</v>
      </c>
      <c r="S115" s="11">
        <v>20.595238095238095</v>
      </c>
      <c r="T115" s="11">
        <v>4</v>
      </c>
    </row>
    <row r="116" spans="1:20">
      <c r="A116" s="6">
        <v>2</v>
      </c>
      <c r="B116" s="6">
        <v>12</v>
      </c>
      <c r="C116" s="6">
        <v>2076</v>
      </c>
      <c r="D116">
        <f t="shared" si="5"/>
        <v>1</v>
      </c>
      <c r="E116">
        <f t="shared" si="6"/>
        <v>0</v>
      </c>
      <c r="F116">
        <f t="shared" si="7"/>
        <v>0</v>
      </c>
      <c r="J116">
        <f t="shared" si="4"/>
        <v>0</v>
      </c>
      <c r="K116" s="6">
        <v>5</v>
      </c>
      <c r="L116" s="6">
        <v>1</v>
      </c>
      <c r="M116" s="6">
        <v>0</v>
      </c>
      <c r="O116" s="11">
        <v>88</v>
      </c>
      <c r="P116" s="11">
        <v>8.0043824281169478</v>
      </c>
      <c r="Q116" s="11">
        <v>1.9956175718830522</v>
      </c>
      <c r="S116" s="11">
        <v>20.833333333333332</v>
      </c>
      <c r="T116" s="11">
        <v>4</v>
      </c>
    </row>
    <row r="117" spans="1:20">
      <c r="A117" s="6">
        <v>2</v>
      </c>
      <c r="B117" s="6">
        <v>18</v>
      </c>
      <c r="C117" s="6">
        <v>2125</v>
      </c>
      <c r="D117">
        <f t="shared" si="5"/>
        <v>1</v>
      </c>
      <c r="E117">
        <f t="shared" si="6"/>
        <v>0</v>
      </c>
      <c r="F117">
        <f t="shared" si="7"/>
        <v>0</v>
      </c>
      <c r="J117">
        <f t="shared" si="4"/>
        <v>0</v>
      </c>
      <c r="K117" s="6">
        <v>6</v>
      </c>
      <c r="L117" s="6">
        <v>0</v>
      </c>
      <c r="M117" s="6">
        <v>0</v>
      </c>
      <c r="O117" s="11">
        <v>89</v>
      </c>
      <c r="P117" s="11">
        <v>6.2604301503315734</v>
      </c>
      <c r="Q117" s="11">
        <v>-4.2604301503315734</v>
      </c>
      <c r="S117" s="11">
        <v>21.071428571428573</v>
      </c>
      <c r="T117" s="11">
        <v>4</v>
      </c>
    </row>
    <row r="118" spans="1:20">
      <c r="A118" s="6">
        <v>2</v>
      </c>
      <c r="B118" s="6">
        <v>14</v>
      </c>
      <c r="C118" s="6">
        <v>2156</v>
      </c>
      <c r="D118">
        <f t="shared" si="5"/>
        <v>1</v>
      </c>
      <c r="E118">
        <f t="shared" si="6"/>
        <v>0</v>
      </c>
      <c r="F118">
        <f t="shared" si="7"/>
        <v>0</v>
      </c>
      <c r="J118">
        <f t="shared" si="4"/>
        <v>0</v>
      </c>
      <c r="K118" s="6">
        <v>5</v>
      </c>
      <c r="L118" s="6">
        <v>1</v>
      </c>
      <c r="M118" s="6">
        <v>0</v>
      </c>
      <c r="O118" s="11">
        <v>90</v>
      </c>
      <c r="P118" s="11">
        <v>6.0524693138592589</v>
      </c>
      <c r="Q118" s="11">
        <v>0.9475306861407411</v>
      </c>
      <c r="S118" s="11">
        <v>21.30952380952381</v>
      </c>
      <c r="T118" s="11">
        <v>4</v>
      </c>
    </row>
    <row r="119" spans="1:20">
      <c r="A119" s="6">
        <v>2</v>
      </c>
      <c r="B119" s="6">
        <v>14</v>
      </c>
      <c r="C119" s="6">
        <v>2204</v>
      </c>
      <c r="D119">
        <f t="shared" si="5"/>
        <v>1</v>
      </c>
      <c r="E119">
        <f t="shared" si="6"/>
        <v>0</v>
      </c>
      <c r="F119">
        <f t="shared" si="7"/>
        <v>0</v>
      </c>
      <c r="J119">
        <f t="shared" si="4"/>
        <v>0</v>
      </c>
      <c r="K119" s="6">
        <v>5</v>
      </c>
      <c r="L119" s="6">
        <v>0</v>
      </c>
      <c r="M119" s="6">
        <v>0</v>
      </c>
      <c r="O119" s="11">
        <v>91</v>
      </c>
      <c r="P119" s="11">
        <v>9.6498269412575404</v>
      </c>
      <c r="Q119" s="11">
        <v>-8.6498269412575404</v>
      </c>
      <c r="S119" s="11">
        <v>21.547619047619047</v>
      </c>
      <c r="T119" s="11">
        <v>4</v>
      </c>
    </row>
    <row r="120" spans="1:20">
      <c r="A120" s="6">
        <v>2</v>
      </c>
      <c r="B120" s="6">
        <v>12</v>
      </c>
      <c r="C120" s="6">
        <v>2375</v>
      </c>
      <c r="D120">
        <f t="shared" si="5"/>
        <v>1</v>
      </c>
      <c r="E120">
        <f t="shared" si="6"/>
        <v>0</v>
      </c>
      <c r="F120">
        <f t="shared" si="7"/>
        <v>0</v>
      </c>
      <c r="J120">
        <f t="shared" si="4"/>
        <v>0</v>
      </c>
      <c r="K120" s="6">
        <v>4</v>
      </c>
      <c r="L120" s="6">
        <v>0</v>
      </c>
      <c r="M120" s="6">
        <v>0</v>
      </c>
      <c r="O120" s="11">
        <v>92</v>
      </c>
      <c r="P120" s="11">
        <v>11.393779219042914</v>
      </c>
      <c r="Q120" s="11">
        <v>-1.3937792190429139</v>
      </c>
      <c r="S120" s="11">
        <v>21.785714285714285</v>
      </c>
      <c r="T120" s="11">
        <v>4</v>
      </c>
    </row>
    <row r="121" spans="1:20">
      <c r="A121" s="6">
        <v>2</v>
      </c>
      <c r="B121" s="6">
        <v>16</v>
      </c>
      <c r="C121" s="6">
        <v>2409</v>
      </c>
      <c r="D121">
        <f t="shared" si="5"/>
        <v>1</v>
      </c>
      <c r="E121">
        <f t="shared" si="6"/>
        <v>0</v>
      </c>
      <c r="F121">
        <f t="shared" si="7"/>
        <v>0</v>
      </c>
      <c r="J121">
        <f t="shared" si="4"/>
        <v>0</v>
      </c>
      <c r="K121" s="6">
        <v>8</v>
      </c>
      <c r="L121" s="6">
        <v>0</v>
      </c>
      <c r="M121" s="6">
        <v>0</v>
      </c>
      <c r="O121" s="11">
        <v>93</v>
      </c>
      <c r="P121" s="11">
        <v>9.5951004053437732</v>
      </c>
      <c r="Q121" s="11">
        <v>-2.5951004053437732</v>
      </c>
      <c r="S121" s="11">
        <v>22.023809523809526</v>
      </c>
      <c r="T121" s="11">
        <v>4</v>
      </c>
    </row>
    <row r="122" spans="1:20">
      <c r="A122" s="6">
        <v>2</v>
      </c>
      <c r="B122" s="8">
        <v>9</v>
      </c>
      <c r="C122" s="6">
        <v>1758</v>
      </c>
      <c r="D122">
        <f t="shared" si="5"/>
        <v>1</v>
      </c>
      <c r="E122">
        <f t="shared" si="6"/>
        <v>0</v>
      </c>
      <c r="F122">
        <f t="shared" si="7"/>
        <v>0</v>
      </c>
      <c r="J122">
        <f t="shared" si="4"/>
        <v>0</v>
      </c>
      <c r="K122" s="6">
        <v>6</v>
      </c>
      <c r="L122" s="6">
        <v>1</v>
      </c>
      <c r="M122" s="6">
        <v>0</v>
      </c>
      <c r="O122" s="11">
        <v>94</v>
      </c>
      <c r="P122" s="11">
        <v>7.0302500888518953</v>
      </c>
      <c r="Q122" s="11">
        <v>-1.0302500888518953</v>
      </c>
      <c r="S122" s="11">
        <v>22.261904761904763</v>
      </c>
      <c r="T122" s="11">
        <v>4</v>
      </c>
    </row>
    <row r="123" spans="1:20">
      <c r="A123" s="6">
        <v>2</v>
      </c>
      <c r="B123" s="8">
        <v>14</v>
      </c>
      <c r="C123" s="6">
        <v>2349</v>
      </c>
      <c r="D123">
        <f t="shared" si="5"/>
        <v>1</v>
      </c>
      <c r="E123">
        <f t="shared" si="6"/>
        <v>0</v>
      </c>
      <c r="F123">
        <f t="shared" si="7"/>
        <v>0</v>
      </c>
      <c r="J123">
        <f t="shared" si="4"/>
        <v>0</v>
      </c>
      <c r="K123" s="6">
        <v>3</v>
      </c>
      <c r="L123" s="6">
        <v>0</v>
      </c>
      <c r="M123" s="6">
        <v>0</v>
      </c>
      <c r="O123" s="11">
        <v>95</v>
      </c>
      <c r="P123" s="11">
        <v>11.806052456259959</v>
      </c>
      <c r="Q123" s="11">
        <v>-4.8060524562599589</v>
      </c>
      <c r="S123" s="11">
        <v>22.5</v>
      </c>
      <c r="T123" s="11">
        <v>4</v>
      </c>
    </row>
    <row r="124" spans="1:20">
      <c r="A124" s="6">
        <v>2</v>
      </c>
      <c r="B124" s="8">
        <v>9</v>
      </c>
      <c r="C124" s="6">
        <v>2097</v>
      </c>
      <c r="D124">
        <f t="shared" si="5"/>
        <v>1</v>
      </c>
      <c r="E124">
        <f t="shared" si="6"/>
        <v>0</v>
      </c>
      <c r="F124">
        <f t="shared" si="7"/>
        <v>0</v>
      </c>
      <c r="J124">
        <f t="shared" si="4"/>
        <v>0</v>
      </c>
      <c r="K124" s="6">
        <v>2</v>
      </c>
      <c r="L124" s="6">
        <v>0</v>
      </c>
      <c r="M124" s="6">
        <v>0</v>
      </c>
      <c r="O124" s="11">
        <v>96</v>
      </c>
      <c r="P124" s="11">
        <v>11.747677484618606</v>
      </c>
      <c r="Q124" s="11">
        <v>-4.7476774846186061</v>
      </c>
      <c r="S124" s="11">
        <v>22.738095238095237</v>
      </c>
      <c r="T124" s="11">
        <v>4</v>
      </c>
    </row>
    <row r="125" spans="1:20">
      <c r="A125" s="6">
        <v>2</v>
      </c>
      <c r="B125" s="8">
        <v>13</v>
      </c>
      <c r="C125" s="6">
        <v>2017</v>
      </c>
      <c r="D125">
        <f t="shared" si="5"/>
        <v>1</v>
      </c>
      <c r="E125">
        <f t="shared" si="6"/>
        <v>0</v>
      </c>
      <c r="F125">
        <f t="shared" si="7"/>
        <v>0</v>
      </c>
      <c r="J125">
        <f t="shared" si="4"/>
        <v>0</v>
      </c>
      <c r="K125" s="6">
        <v>6</v>
      </c>
      <c r="L125" s="6">
        <v>0</v>
      </c>
      <c r="M125" s="6">
        <v>0</v>
      </c>
      <c r="O125" s="11">
        <v>97</v>
      </c>
      <c r="P125" s="11">
        <v>7.6322419839033318</v>
      </c>
      <c r="Q125" s="11">
        <v>5.3677580160966682</v>
      </c>
      <c r="S125" s="11">
        <v>22.976190476190474</v>
      </c>
      <c r="T125" s="11">
        <v>4</v>
      </c>
    </row>
    <row r="126" spans="1:20">
      <c r="A126" s="6">
        <v>2</v>
      </c>
      <c r="B126" s="8">
        <v>13</v>
      </c>
      <c r="C126" s="6">
        <v>1511</v>
      </c>
      <c r="D126">
        <f t="shared" si="5"/>
        <v>1</v>
      </c>
      <c r="E126">
        <f t="shared" si="6"/>
        <v>0</v>
      </c>
      <c r="F126">
        <f t="shared" si="7"/>
        <v>0</v>
      </c>
      <c r="J126">
        <f t="shared" si="4"/>
        <v>0</v>
      </c>
      <c r="K126" s="6">
        <v>8</v>
      </c>
      <c r="L126" s="6">
        <v>0</v>
      </c>
      <c r="M126" s="6">
        <v>0</v>
      </c>
      <c r="O126" s="11">
        <v>98</v>
      </c>
      <c r="P126" s="11">
        <v>10.003725206833234</v>
      </c>
      <c r="Q126" s="11">
        <v>19.996274793166766</v>
      </c>
      <c r="S126" s="11">
        <v>23.214285714285715</v>
      </c>
      <c r="T126" s="11">
        <v>4</v>
      </c>
    </row>
    <row r="127" spans="1:20">
      <c r="A127" s="6">
        <v>2</v>
      </c>
      <c r="B127" s="8">
        <v>9</v>
      </c>
      <c r="C127" s="6">
        <v>1822</v>
      </c>
      <c r="D127">
        <f t="shared" si="5"/>
        <v>1</v>
      </c>
      <c r="E127">
        <f t="shared" si="6"/>
        <v>0</v>
      </c>
      <c r="F127">
        <f t="shared" si="7"/>
        <v>0</v>
      </c>
      <c r="J127">
        <f t="shared" si="4"/>
        <v>0</v>
      </c>
      <c r="K127" s="6">
        <v>5</v>
      </c>
      <c r="L127" s="6">
        <v>1</v>
      </c>
      <c r="M127" s="6">
        <v>0</v>
      </c>
      <c r="O127" s="11">
        <v>99</v>
      </c>
      <c r="P127" s="11">
        <v>10.262764143491729</v>
      </c>
      <c r="Q127" s="11">
        <v>-3.2627641434917294</v>
      </c>
      <c r="S127" s="11">
        <v>23.452380952380953</v>
      </c>
      <c r="T127" s="11">
        <v>4</v>
      </c>
    </row>
    <row r="128" spans="1:20">
      <c r="A128" s="6">
        <v>2</v>
      </c>
      <c r="B128" s="8">
        <v>14</v>
      </c>
      <c r="C128" s="6">
        <v>2008</v>
      </c>
      <c r="D128">
        <f t="shared" si="5"/>
        <v>1</v>
      </c>
      <c r="E128">
        <f t="shared" si="6"/>
        <v>0</v>
      </c>
      <c r="F128">
        <f t="shared" si="7"/>
        <v>0</v>
      </c>
      <c r="J128">
        <f t="shared" si="4"/>
        <v>0</v>
      </c>
      <c r="K128" s="6">
        <v>4</v>
      </c>
      <c r="L128" s="6">
        <v>1</v>
      </c>
      <c r="M128" s="6">
        <v>0</v>
      </c>
      <c r="O128" s="11">
        <v>100</v>
      </c>
      <c r="P128" s="11">
        <v>12.539388037504436</v>
      </c>
      <c r="Q128" s="11">
        <v>-12.539388037504436</v>
      </c>
      <c r="S128" s="11">
        <v>23.69047619047619</v>
      </c>
      <c r="T128" s="11">
        <v>5</v>
      </c>
    </row>
    <row r="129" spans="1:20">
      <c r="A129" s="6">
        <v>2</v>
      </c>
      <c r="B129" s="8">
        <v>14</v>
      </c>
      <c r="C129" s="6">
        <v>2327</v>
      </c>
      <c r="D129">
        <f t="shared" si="5"/>
        <v>1</v>
      </c>
      <c r="E129">
        <f t="shared" si="6"/>
        <v>0</v>
      </c>
      <c r="F129">
        <f t="shared" si="7"/>
        <v>0</v>
      </c>
      <c r="J129">
        <f t="shared" si="4"/>
        <v>0</v>
      </c>
      <c r="K129" s="6">
        <v>2</v>
      </c>
      <c r="L129" s="6">
        <v>0</v>
      </c>
      <c r="M129" s="6">
        <v>0</v>
      </c>
      <c r="O129" s="11">
        <v>101</v>
      </c>
      <c r="P129" s="11">
        <v>8.2159917003168452</v>
      </c>
      <c r="Q129" s="11">
        <v>-5.2159917003168452</v>
      </c>
      <c r="S129" s="11">
        <v>23.928571428571427</v>
      </c>
      <c r="T129" s="11">
        <v>5</v>
      </c>
    </row>
    <row r="130" spans="1:20">
      <c r="A130" s="6">
        <v>2</v>
      </c>
      <c r="B130" s="8">
        <v>5</v>
      </c>
      <c r="C130" s="6">
        <v>1144</v>
      </c>
      <c r="D130">
        <f t="shared" si="5"/>
        <v>1</v>
      </c>
      <c r="E130">
        <f t="shared" si="6"/>
        <v>0</v>
      </c>
      <c r="F130">
        <f t="shared" si="7"/>
        <v>0</v>
      </c>
      <c r="J130">
        <f t="shared" ref="J130:J193" si="8">IF(A130=1,1,0)</f>
        <v>0</v>
      </c>
      <c r="K130" s="6">
        <v>5</v>
      </c>
      <c r="L130" s="6">
        <v>0</v>
      </c>
      <c r="M130" s="6">
        <v>0</v>
      </c>
      <c r="O130" s="11">
        <v>102</v>
      </c>
      <c r="P130" s="11">
        <v>7.3221249470586525</v>
      </c>
      <c r="Q130" s="11">
        <v>-5.3221249470586525</v>
      </c>
      <c r="S130" s="11">
        <v>24.166666666666668</v>
      </c>
      <c r="T130" s="11">
        <v>5</v>
      </c>
    </row>
    <row r="131" spans="1:20">
      <c r="A131" s="6">
        <v>2</v>
      </c>
      <c r="B131" s="8">
        <v>10</v>
      </c>
      <c r="C131" s="6">
        <v>1303</v>
      </c>
      <c r="D131">
        <f t="shared" ref="D131:D194" si="9">IF(A131=2,1,0)</f>
        <v>1</v>
      </c>
      <c r="E131">
        <f t="shared" ref="E131:E194" si="10">IF(A131=3,1,0)</f>
        <v>0</v>
      </c>
      <c r="F131">
        <f t="shared" ref="F131:F194" si="11">IF(A131=4,1,0)</f>
        <v>0</v>
      </c>
      <c r="J131">
        <f t="shared" si="8"/>
        <v>0</v>
      </c>
      <c r="K131" s="6">
        <v>2</v>
      </c>
      <c r="L131" s="6">
        <v>0</v>
      </c>
      <c r="M131" s="6">
        <v>0</v>
      </c>
      <c r="O131" s="11">
        <v>103</v>
      </c>
      <c r="P131" s="11">
        <v>9.0770225320267794</v>
      </c>
      <c r="Q131" s="11">
        <v>1.9229774679732206</v>
      </c>
      <c r="S131" s="11">
        <v>24.404761904761905</v>
      </c>
      <c r="T131" s="11">
        <v>5</v>
      </c>
    </row>
    <row r="132" spans="1:20">
      <c r="A132" s="6">
        <v>2</v>
      </c>
      <c r="B132" s="8">
        <v>6</v>
      </c>
      <c r="C132" s="6">
        <v>908</v>
      </c>
      <c r="D132">
        <f t="shared" si="9"/>
        <v>1</v>
      </c>
      <c r="E132">
        <f t="shared" si="10"/>
        <v>0</v>
      </c>
      <c r="F132">
        <f t="shared" si="11"/>
        <v>0</v>
      </c>
      <c r="J132">
        <f t="shared" si="8"/>
        <v>0</v>
      </c>
      <c r="K132" s="6">
        <v>4</v>
      </c>
      <c r="L132" s="6">
        <v>0</v>
      </c>
      <c r="M132" s="6">
        <v>0</v>
      </c>
      <c r="O132" s="11">
        <v>104</v>
      </c>
      <c r="P132" s="11">
        <v>8.0992417570341431</v>
      </c>
      <c r="Q132" s="11">
        <v>12.900758242965857</v>
      </c>
      <c r="S132" s="11">
        <v>24.642857142857142</v>
      </c>
      <c r="T132" s="11">
        <v>5</v>
      </c>
    </row>
    <row r="133" spans="1:20">
      <c r="A133" s="6">
        <v>2</v>
      </c>
      <c r="B133" s="8">
        <v>15</v>
      </c>
      <c r="C133" s="6">
        <v>1851</v>
      </c>
      <c r="D133">
        <f t="shared" si="9"/>
        <v>1</v>
      </c>
      <c r="E133">
        <f t="shared" si="10"/>
        <v>0</v>
      </c>
      <c r="F133">
        <f t="shared" si="11"/>
        <v>0</v>
      </c>
      <c r="J133">
        <f t="shared" si="8"/>
        <v>0</v>
      </c>
      <c r="K133" s="6">
        <v>4</v>
      </c>
      <c r="L133" s="6">
        <v>1</v>
      </c>
      <c r="M133" s="6">
        <v>0</v>
      </c>
      <c r="O133" s="11">
        <v>105</v>
      </c>
      <c r="P133" s="11">
        <v>6.3881254007970298</v>
      </c>
      <c r="Q133" s="11">
        <v>-6.3881254007970298</v>
      </c>
      <c r="S133" s="11">
        <v>24.88095238095238</v>
      </c>
      <c r="T133" s="11">
        <v>5</v>
      </c>
    </row>
    <row r="134" spans="1:20">
      <c r="A134" s="6">
        <v>2</v>
      </c>
      <c r="B134" s="8">
        <v>13</v>
      </c>
      <c r="C134" s="6">
        <v>1589</v>
      </c>
      <c r="D134">
        <f t="shared" si="9"/>
        <v>1</v>
      </c>
      <c r="E134">
        <f t="shared" si="10"/>
        <v>0</v>
      </c>
      <c r="F134">
        <f t="shared" si="11"/>
        <v>0</v>
      </c>
      <c r="J134">
        <f t="shared" si="8"/>
        <v>0</v>
      </c>
      <c r="K134" s="6">
        <v>6</v>
      </c>
      <c r="L134" s="6">
        <v>0</v>
      </c>
      <c r="M134" s="6">
        <v>0</v>
      </c>
      <c r="O134" s="11">
        <v>106</v>
      </c>
      <c r="P134" s="11">
        <v>8.3619291294202238</v>
      </c>
      <c r="Q134" s="11">
        <v>-2.3619291294202238</v>
      </c>
      <c r="S134" s="11">
        <v>25.11904761904762</v>
      </c>
      <c r="T134" s="11">
        <v>5</v>
      </c>
    </row>
    <row r="135" spans="1:20">
      <c r="A135" s="6">
        <v>2</v>
      </c>
      <c r="B135" s="8">
        <v>11</v>
      </c>
      <c r="C135" s="6">
        <v>1953</v>
      </c>
      <c r="D135">
        <f t="shared" si="9"/>
        <v>1</v>
      </c>
      <c r="E135">
        <f t="shared" si="10"/>
        <v>0</v>
      </c>
      <c r="F135">
        <f t="shared" si="11"/>
        <v>0</v>
      </c>
      <c r="J135">
        <f t="shared" si="8"/>
        <v>0</v>
      </c>
      <c r="K135" s="6">
        <v>2</v>
      </c>
      <c r="L135" s="6">
        <v>1</v>
      </c>
      <c r="M135" s="6">
        <v>0</v>
      </c>
      <c r="O135" s="11">
        <v>107</v>
      </c>
      <c r="P135" s="11">
        <v>8.9931085102923376</v>
      </c>
      <c r="Q135" s="11">
        <v>6.8914897076624015E-3</v>
      </c>
      <c r="S135" s="11">
        <v>25.357142857142858</v>
      </c>
      <c r="T135" s="11">
        <v>5</v>
      </c>
    </row>
    <row r="136" spans="1:20">
      <c r="A136" s="6">
        <v>2</v>
      </c>
      <c r="B136" s="6">
        <v>8</v>
      </c>
      <c r="C136" s="6">
        <v>1526</v>
      </c>
      <c r="D136">
        <f t="shared" si="9"/>
        <v>1</v>
      </c>
      <c r="E136">
        <f t="shared" si="10"/>
        <v>0</v>
      </c>
      <c r="F136">
        <f t="shared" si="11"/>
        <v>0</v>
      </c>
      <c r="J136">
        <f t="shared" si="8"/>
        <v>0</v>
      </c>
      <c r="K136" s="6">
        <v>4</v>
      </c>
      <c r="L136" s="6">
        <v>0</v>
      </c>
      <c r="M136" s="6">
        <v>1</v>
      </c>
      <c r="O136" s="11">
        <v>108</v>
      </c>
      <c r="P136" s="11">
        <v>4.7791652449322806</v>
      </c>
      <c r="Q136" s="11">
        <v>-1.7791652449322806</v>
      </c>
      <c r="S136" s="11">
        <v>25.595238095238095</v>
      </c>
      <c r="T136" s="11">
        <v>5</v>
      </c>
    </row>
    <row r="137" spans="1:20">
      <c r="A137" s="6">
        <v>2</v>
      </c>
      <c r="B137" s="6">
        <v>10</v>
      </c>
      <c r="C137" s="6">
        <v>1616</v>
      </c>
      <c r="D137">
        <f t="shared" si="9"/>
        <v>1</v>
      </c>
      <c r="E137">
        <f t="shared" si="10"/>
        <v>0</v>
      </c>
      <c r="F137">
        <f t="shared" si="11"/>
        <v>0</v>
      </c>
      <c r="J137">
        <f t="shared" si="8"/>
        <v>0</v>
      </c>
      <c r="K137" s="6">
        <v>4</v>
      </c>
      <c r="L137" s="6">
        <v>1</v>
      </c>
      <c r="M137" s="6">
        <v>1</v>
      </c>
      <c r="O137" s="11">
        <v>109</v>
      </c>
      <c r="P137" s="11">
        <v>5.9423594480146722</v>
      </c>
      <c r="Q137" s="11">
        <v>5.7640551985327804E-2</v>
      </c>
      <c r="S137" s="11">
        <v>25.833333333333332</v>
      </c>
      <c r="T137" s="11">
        <v>5</v>
      </c>
    </row>
    <row r="138" spans="1:20">
      <c r="A138" s="6">
        <v>2</v>
      </c>
      <c r="B138" s="6">
        <v>13</v>
      </c>
      <c r="C138" s="6">
        <v>1756</v>
      </c>
      <c r="D138">
        <f t="shared" si="9"/>
        <v>1</v>
      </c>
      <c r="E138">
        <f t="shared" si="10"/>
        <v>0</v>
      </c>
      <c r="F138">
        <f t="shared" si="11"/>
        <v>0</v>
      </c>
      <c r="J138">
        <f t="shared" si="8"/>
        <v>0</v>
      </c>
      <c r="K138" s="6">
        <v>4</v>
      </c>
      <c r="L138" s="6">
        <v>0</v>
      </c>
      <c r="M138" s="6">
        <v>1</v>
      </c>
      <c r="O138" s="11">
        <v>110</v>
      </c>
      <c r="P138" s="11">
        <v>6.719476257990161</v>
      </c>
      <c r="Q138" s="11">
        <v>7.280523742009839</v>
      </c>
      <c r="S138" s="11">
        <v>26.071428571428573</v>
      </c>
      <c r="T138" s="11">
        <v>5</v>
      </c>
    </row>
    <row r="139" spans="1:20">
      <c r="A139" s="6">
        <v>2</v>
      </c>
      <c r="B139" s="6">
        <v>10</v>
      </c>
      <c r="C139" s="6">
        <v>1885</v>
      </c>
      <c r="D139">
        <f t="shared" si="9"/>
        <v>1</v>
      </c>
      <c r="E139">
        <f t="shared" si="10"/>
        <v>0</v>
      </c>
      <c r="F139">
        <f t="shared" si="11"/>
        <v>0</v>
      </c>
      <c r="J139">
        <f t="shared" si="8"/>
        <v>0</v>
      </c>
      <c r="K139" s="6">
        <v>6</v>
      </c>
      <c r="L139" s="6">
        <v>1</v>
      </c>
      <c r="M139" s="6">
        <v>1</v>
      </c>
      <c r="O139" s="11">
        <v>111</v>
      </c>
      <c r="P139" s="11">
        <v>7.9489990981861265</v>
      </c>
      <c r="Q139" s="11">
        <v>-1.9489990981861265</v>
      </c>
      <c r="S139" s="11">
        <v>26.30952380952381</v>
      </c>
      <c r="T139" s="11">
        <v>5</v>
      </c>
    </row>
    <row r="140" spans="1:20">
      <c r="A140" s="6">
        <v>2</v>
      </c>
      <c r="B140" s="6">
        <v>12</v>
      </c>
      <c r="C140" s="6">
        <v>1989</v>
      </c>
      <c r="D140">
        <f t="shared" si="9"/>
        <v>1</v>
      </c>
      <c r="E140">
        <f t="shared" si="10"/>
        <v>0</v>
      </c>
      <c r="F140">
        <f t="shared" si="11"/>
        <v>0</v>
      </c>
      <c r="J140">
        <f t="shared" si="8"/>
        <v>0</v>
      </c>
      <c r="K140" s="6">
        <v>3</v>
      </c>
      <c r="L140" s="6">
        <v>0</v>
      </c>
      <c r="M140" s="6">
        <v>1</v>
      </c>
      <c r="O140" s="11">
        <v>112</v>
      </c>
      <c r="P140" s="11">
        <v>8.2080380348446234</v>
      </c>
      <c r="Q140" s="11">
        <v>2.7919619651553766</v>
      </c>
      <c r="S140" s="11">
        <v>26.547619047619047</v>
      </c>
      <c r="T140" s="11">
        <v>5</v>
      </c>
    </row>
    <row r="141" spans="1:20">
      <c r="A141" s="6">
        <v>2</v>
      </c>
      <c r="B141" s="8">
        <v>13</v>
      </c>
      <c r="C141" s="6">
        <v>2297</v>
      </c>
      <c r="D141">
        <f t="shared" si="9"/>
        <v>1</v>
      </c>
      <c r="E141">
        <f t="shared" si="10"/>
        <v>0</v>
      </c>
      <c r="F141">
        <f t="shared" si="11"/>
        <v>0</v>
      </c>
      <c r="J141">
        <f t="shared" si="8"/>
        <v>0</v>
      </c>
      <c r="K141" s="6">
        <v>8</v>
      </c>
      <c r="L141" s="6">
        <v>0</v>
      </c>
      <c r="M141" s="6">
        <v>1</v>
      </c>
      <c r="O141" s="11">
        <v>113</v>
      </c>
      <c r="P141" s="11">
        <v>8.9815064090925301</v>
      </c>
      <c r="Q141" s="11">
        <v>-2.9815064090925301</v>
      </c>
      <c r="S141" s="11">
        <v>26.785714285714285</v>
      </c>
      <c r="T141" s="11">
        <v>5</v>
      </c>
    </row>
    <row r="142" spans="1:20">
      <c r="A142" s="6">
        <v>2</v>
      </c>
      <c r="B142" s="8">
        <v>10</v>
      </c>
      <c r="C142" s="6">
        <v>2310</v>
      </c>
      <c r="D142">
        <f t="shared" si="9"/>
        <v>1</v>
      </c>
      <c r="E142">
        <f t="shared" si="10"/>
        <v>0</v>
      </c>
      <c r="F142">
        <f t="shared" si="11"/>
        <v>0</v>
      </c>
      <c r="J142">
        <f t="shared" si="8"/>
        <v>0</v>
      </c>
      <c r="K142" s="6">
        <v>7</v>
      </c>
      <c r="L142" s="6">
        <v>1</v>
      </c>
      <c r="M142" s="6">
        <v>1</v>
      </c>
      <c r="O142" s="11">
        <v>114</v>
      </c>
      <c r="P142" s="11">
        <v>9.1164985310131552</v>
      </c>
      <c r="Q142" s="11">
        <v>0.88350146898684478</v>
      </c>
      <c r="S142" s="11">
        <v>27.023809523809522</v>
      </c>
      <c r="T142" s="11">
        <v>5</v>
      </c>
    </row>
    <row r="143" spans="1:20">
      <c r="A143" s="6">
        <v>2</v>
      </c>
      <c r="B143" s="8">
        <v>8</v>
      </c>
      <c r="C143" s="6">
        <v>973</v>
      </c>
      <c r="D143">
        <f t="shared" si="9"/>
        <v>1</v>
      </c>
      <c r="E143">
        <f t="shared" si="10"/>
        <v>0</v>
      </c>
      <c r="F143">
        <f t="shared" si="11"/>
        <v>0</v>
      </c>
      <c r="J143">
        <f t="shared" si="8"/>
        <v>0</v>
      </c>
      <c r="K143" s="6">
        <v>5</v>
      </c>
      <c r="L143" s="6">
        <v>1</v>
      </c>
      <c r="M143" s="6">
        <v>1</v>
      </c>
      <c r="O143" s="11">
        <v>115</v>
      </c>
      <c r="P143" s="11">
        <v>9.4120218249474963</v>
      </c>
      <c r="Q143" s="11">
        <v>2.5879781750525037</v>
      </c>
      <c r="S143" s="11">
        <v>27.261904761904763</v>
      </c>
      <c r="T143" s="11">
        <v>5</v>
      </c>
    </row>
    <row r="144" spans="1:20">
      <c r="A144" s="6">
        <v>2</v>
      </c>
      <c r="B144" s="8">
        <v>15</v>
      </c>
      <c r="C144" s="6">
        <v>1991</v>
      </c>
      <c r="D144">
        <f t="shared" si="9"/>
        <v>1</v>
      </c>
      <c r="E144">
        <f t="shared" si="10"/>
        <v>0</v>
      </c>
      <c r="F144">
        <f t="shared" si="11"/>
        <v>0</v>
      </c>
      <c r="J144">
        <f t="shared" si="8"/>
        <v>0</v>
      </c>
      <c r="K144" s="6">
        <v>5</v>
      </c>
      <c r="L144" s="6">
        <v>0</v>
      </c>
      <c r="M144" s="6">
        <v>1</v>
      </c>
      <c r="O144" s="11">
        <v>116</v>
      </c>
      <c r="P144" s="11">
        <v>9.5907951755991352</v>
      </c>
      <c r="Q144" s="11">
        <v>8.4092048244008648</v>
      </c>
      <c r="S144" s="11">
        <v>27.5</v>
      </c>
      <c r="T144" s="11">
        <v>5</v>
      </c>
    </row>
    <row r="145" spans="1:20">
      <c r="A145" s="6">
        <v>2</v>
      </c>
      <c r="B145" s="8">
        <v>7</v>
      </c>
      <c r="C145" s="6">
        <v>1701</v>
      </c>
      <c r="D145">
        <f t="shared" si="9"/>
        <v>1</v>
      </c>
      <c r="E145">
        <f t="shared" si="10"/>
        <v>0</v>
      </c>
      <c r="F145">
        <f t="shared" si="11"/>
        <v>0</v>
      </c>
      <c r="J145">
        <f t="shared" si="8"/>
        <v>0</v>
      </c>
      <c r="K145" s="6">
        <v>4</v>
      </c>
      <c r="L145" s="6">
        <v>0</v>
      </c>
      <c r="M145" s="6">
        <v>1</v>
      </c>
      <c r="O145" s="11">
        <v>117</v>
      </c>
      <c r="P145" s="11">
        <v>9.7038966831542535</v>
      </c>
      <c r="Q145" s="11">
        <v>4.2961033168457465</v>
      </c>
      <c r="S145" s="11">
        <v>27.738095238095237</v>
      </c>
      <c r="T145" s="11">
        <v>5</v>
      </c>
    </row>
    <row r="146" spans="1:20">
      <c r="A146" s="6">
        <v>2</v>
      </c>
      <c r="B146" s="8">
        <v>12</v>
      </c>
      <c r="C146" s="6">
        <v>1909</v>
      </c>
      <c r="D146">
        <f t="shared" si="9"/>
        <v>1</v>
      </c>
      <c r="E146">
        <f t="shared" si="10"/>
        <v>0</v>
      </c>
      <c r="F146">
        <f t="shared" si="11"/>
        <v>0</v>
      </c>
      <c r="J146">
        <f t="shared" si="8"/>
        <v>0</v>
      </c>
      <c r="K146" s="6">
        <v>4</v>
      </c>
      <c r="L146" s="6">
        <v>0</v>
      </c>
      <c r="M146" s="6">
        <v>1</v>
      </c>
      <c r="O146" s="11">
        <v>118</v>
      </c>
      <c r="P146" s="11">
        <v>9.8790215980783085</v>
      </c>
      <c r="Q146" s="11">
        <v>4.1209784019216915</v>
      </c>
      <c r="S146" s="11">
        <v>27.976190476190474</v>
      </c>
      <c r="T146" s="11">
        <v>5</v>
      </c>
    </row>
    <row r="147" spans="1:20">
      <c r="A147" s="6">
        <v>2</v>
      </c>
      <c r="B147" s="8">
        <v>6</v>
      </c>
      <c r="C147" s="8">
        <v>1363</v>
      </c>
      <c r="D147">
        <f t="shared" si="9"/>
        <v>1</v>
      </c>
      <c r="E147">
        <f t="shared" si="10"/>
        <v>0</v>
      </c>
      <c r="F147">
        <f t="shared" si="11"/>
        <v>0</v>
      </c>
      <c r="J147">
        <f t="shared" si="8"/>
        <v>0</v>
      </c>
      <c r="K147" s="8">
        <v>6</v>
      </c>
      <c r="L147" s="6">
        <v>1</v>
      </c>
      <c r="M147" s="6">
        <v>0</v>
      </c>
      <c r="O147" s="11">
        <v>119</v>
      </c>
      <c r="P147" s="11">
        <v>10.502904107495251</v>
      </c>
      <c r="Q147" s="11">
        <v>1.4970958925047491</v>
      </c>
      <c r="S147" s="11">
        <v>28.214285714285715</v>
      </c>
      <c r="T147" s="11">
        <v>6</v>
      </c>
    </row>
    <row r="148" spans="1:20">
      <c r="A148" s="6">
        <v>2</v>
      </c>
      <c r="B148" s="8">
        <v>0</v>
      </c>
      <c r="C148" s="8">
        <v>1338</v>
      </c>
      <c r="D148">
        <f t="shared" si="9"/>
        <v>1</v>
      </c>
      <c r="E148">
        <f t="shared" si="10"/>
        <v>0</v>
      </c>
      <c r="F148">
        <f t="shared" si="11"/>
        <v>0</v>
      </c>
      <c r="J148">
        <f t="shared" si="8"/>
        <v>0</v>
      </c>
      <c r="K148" s="8">
        <v>0</v>
      </c>
      <c r="L148" s="6">
        <v>1</v>
      </c>
      <c r="M148" s="6">
        <v>0</v>
      </c>
      <c r="O148" s="11">
        <v>120</v>
      </c>
      <c r="P148" s="11">
        <v>10.626950922233123</v>
      </c>
      <c r="Q148" s="11">
        <v>5.3730490777668773</v>
      </c>
      <c r="S148" s="11">
        <v>28.452380952380953</v>
      </c>
      <c r="T148" s="11">
        <v>6</v>
      </c>
    </row>
    <row r="149" spans="1:20">
      <c r="A149" s="6">
        <v>2</v>
      </c>
      <c r="B149" s="8">
        <v>6</v>
      </c>
      <c r="C149" s="8">
        <v>2501</v>
      </c>
      <c r="D149">
        <f t="shared" si="9"/>
        <v>1</v>
      </c>
      <c r="E149">
        <f t="shared" si="10"/>
        <v>0</v>
      </c>
      <c r="F149">
        <f t="shared" si="11"/>
        <v>0</v>
      </c>
      <c r="J149">
        <f t="shared" si="8"/>
        <v>0</v>
      </c>
      <c r="K149" s="8">
        <v>8</v>
      </c>
      <c r="L149" s="6">
        <v>0</v>
      </c>
      <c r="M149" s="6">
        <v>0</v>
      </c>
      <c r="O149" s="11">
        <v>121</v>
      </c>
      <c r="P149" s="11">
        <v>8.2518192635756371</v>
      </c>
      <c r="Q149" s="11">
        <v>0.74818073642436289</v>
      </c>
      <c r="S149" s="11">
        <v>28.69047619047619</v>
      </c>
      <c r="T149" s="11">
        <v>6</v>
      </c>
    </row>
    <row r="150" spans="1:20">
      <c r="A150" s="6">
        <v>2</v>
      </c>
      <c r="B150" s="8">
        <v>1</v>
      </c>
      <c r="C150" s="8">
        <v>2553</v>
      </c>
      <c r="D150">
        <f t="shared" si="9"/>
        <v>1</v>
      </c>
      <c r="E150">
        <f t="shared" si="10"/>
        <v>0</v>
      </c>
      <c r="F150">
        <f t="shared" si="11"/>
        <v>0</v>
      </c>
      <c r="J150">
        <f t="shared" si="8"/>
        <v>0</v>
      </c>
      <c r="K150" s="8">
        <v>1</v>
      </c>
      <c r="L150" s="6">
        <v>1</v>
      </c>
      <c r="M150" s="6">
        <v>1</v>
      </c>
      <c r="O150" s="11">
        <v>122</v>
      </c>
      <c r="P150" s="11">
        <v>10.408044778578056</v>
      </c>
      <c r="Q150" s="11">
        <v>3.5919552214219443</v>
      </c>
      <c r="S150" s="11">
        <v>28.928571428571427</v>
      </c>
      <c r="T150" s="11">
        <v>6</v>
      </c>
    </row>
    <row r="151" spans="1:20">
      <c r="A151" s="6">
        <v>2</v>
      </c>
      <c r="B151" s="8">
        <v>5</v>
      </c>
      <c r="C151" s="8">
        <v>1429</v>
      </c>
      <c r="D151">
        <f t="shared" si="9"/>
        <v>1</v>
      </c>
      <c r="E151">
        <f t="shared" si="10"/>
        <v>0</v>
      </c>
      <c r="F151">
        <f t="shared" si="11"/>
        <v>0</v>
      </c>
      <c r="J151">
        <f t="shared" si="8"/>
        <v>0</v>
      </c>
      <c r="K151" s="8">
        <v>2</v>
      </c>
      <c r="L151" s="6">
        <v>1</v>
      </c>
      <c r="M151" s="6">
        <v>1</v>
      </c>
      <c r="O151" s="11">
        <v>123</v>
      </c>
      <c r="P151" s="11">
        <v>9.4886389752267704</v>
      </c>
      <c r="Q151" s="11">
        <v>-0.48863897522677036</v>
      </c>
      <c r="S151" s="11">
        <v>29.166666666666668</v>
      </c>
      <c r="T151" s="11">
        <v>6</v>
      </c>
    </row>
    <row r="152" spans="1:20">
      <c r="A152" s="6">
        <v>2</v>
      </c>
      <c r="B152" s="8">
        <v>4</v>
      </c>
      <c r="C152" s="8">
        <v>1995</v>
      </c>
      <c r="D152">
        <f t="shared" si="9"/>
        <v>1</v>
      </c>
      <c r="E152">
        <f t="shared" si="10"/>
        <v>0</v>
      </c>
      <c r="F152">
        <f t="shared" si="11"/>
        <v>0</v>
      </c>
      <c r="J152">
        <f t="shared" si="8"/>
        <v>0</v>
      </c>
      <c r="K152" s="8">
        <v>5</v>
      </c>
      <c r="L152" s="6">
        <v>0</v>
      </c>
      <c r="M152" s="6">
        <v>0</v>
      </c>
      <c r="O152" s="11">
        <v>124</v>
      </c>
      <c r="P152" s="11">
        <v>9.1967641170200132</v>
      </c>
      <c r="Q152" s="11">
        <v>3.8032358829799868</v>
      </c>
      <c r="S152" s="11">
        <v>29.404761904761905</v>
      </c>
      <c r="T152" s="11">
        <v>6</v>
      </c>
    </row>
    <row r="153" spans="1:20">
      <c r="A153" s="6">
        <v>2</v>
      </c>
      <c r="B153" s="8">
        <v>9</v>
      </c>
      <c r="C153" s="8">
        <v>2076</v>
      </c>
      <c r="D153">
        <f t="shared" si="9"/>
        <v>1</v>
      </c>
      <c r="E153">
        <f t="shared" si="10"/>
        <v>0</v>
      </c>
      <c r="F153">
        <f t="shared" si="11"/>
        <v>0</v>
      </c>
      <c r="J153">
        <f t="shared" si="8"/>
        <v>0</v>
      </c>
      <c r="K153" s="8">
        <v>7</v>
      </c>
      <c r="L153" s="6">
        <v>0</v>
      </c>
      <c r="M153" s="6">
        <v>0</v>
      </c>
      <c r="O153" s="11">
        <v>125</v>
      </c>
      <c r="P153" s="11">
        <v>7.350655638862273</v>
      </c>
      <c r="Q153" s="11">
        <v>5.649344361137727</v>
      </c>
      <c r="S153" s="11">
        <v>29.642857142857142</v>
      </c>
      <c r="T153" s="11">
        <v>6</v>
      </c>
    </row>
    <row r="154" spans="1:20">
      <c r="A154" s="6">
        <v>2</v>
      </c>
      <c r="B154" s="8">
        <v>6</v>
      </c>
      <c r="C154" s="8">
        <v>2125</v>
      </c>
      <c r="D154">
        <f t="shared" si="9"/>
        <v>1</v>
      </c>
      <c r="E154">
        <f t="shared" si="10"/>
        <v>0</v>
      </c>
      <c r="F154">
        <f t="shared" si="11"/>
        <v>0</v>
      </c>
      <c r="J154">
        <f t="shared" si="8"/>
        <v>0</v>
      </c>
      <c r="K154" s="8">
        <v>3</v>
      </c>
      <c r="L154" s="6">
        <v>0</v>
      </c>
      <c r="M154" s="6">
        <v>1</v>
      </c>
      <c r="O154" s="11">
        <v>126</v>
      </c>
      <c r="P154" s="11">
        <v>8.4853191501410432</v>
      </c>
      <c r="Q154" s="11">
        <v>0.51468084985895679</v>
      </c>
      <c r="S154" s="11">
        <v>29.88095238095238</v>
      </c>
      <c r="T154" s="11">
        <v>6</v>
      </c>
    </row>
    <row r="155" spans="1:20">
      <c r="A155" s="6">
        <v>2</v>
      </c>
      <c r="B155" s="8">
        <v>16</v>
      </c>
      <c r="C155" s="8">
        <v>2156</v>
      </c>
      <c r="D155">
        <f t="shared" si="9"/>
        <v>1</v>
      </c>
      <c r="E155">
        <f t="shared" si="10"/>
        <v>0</v>
      </c>
      <c r="F155">
        <f t="shared" si="11"/>
        <v>0</v>
      </c>
      <c r="J155">
        <f t="shared" si="8"/>
        <v>0</v>
      </c>
      <c r="K155" s="8">
        <v>5</v>
      </c>
      <c r="L155" s="6">
        <v>1</v>
      </c>
      <c r="M155" s="6">
        <v>0</v>
      </c>
      <c r="O155" s="11">
        <v>127</v>
      </c>
      <c r="P155" s="11">
        <v>9.1639281954717529</v>
      </c>
      <c r="Q155" s="11">
        <v>4.8360718045282471</v>
      </c>
      <c r="S155" s="11">
        <v>30.11904761904762</v>
      </c>
      <c r="T155" s="11">
        <v>6</v>
      </c>
    </row>
    <row r="156" spans="1:20">
      <c r="A156" s="6">
        <v>2</v>
      </c>
      <c r="B156" s="8">
        <v>3</v>
      </c>
      <c r="C156" s="8">
        <v>2204</v>
      </c>
      <c r="D156">
        <f t="shared" si="9"/>
        <v>1</v>
      </c>
      <c r="E156">
        <f t="shared" si="10"/>
        <v>0</v>
      </c>
      <c r="F156">
        <f t="shared" si="11"/>
        <v>0</v>
      </c>
      <c r="J156">
        <f t="shared" si="8"/>
        <v>0</v>
      </c>
      <c r="K156" s="8">
        <v>5</v>
      </c>
      <c r="L156" s="6">
        <v>0</v>
      </c>
      <c r="M156" s="6">
        <v>0</v>
      </c>
      <c r="O156" s="11">
        <v>128</v>
      </c>
      <c r="P156" s="11">
        <v>10.327779192571198</v>
      </c>
      <c r="Q156" s="11">
        <v>3.6722208074288023</v>
      </c>
      <c r="S156" s="11">
        <v>30.357142857142858</v>
      </c>
      <c r="T156" s="11">
        <v>6</v>
      </c>
    </row>
    <row r="157" spans="1:20">
      <c r="A157" s="6">
        <v>2</v>
      </c>
      <c r="B157" s="8">
        <v>6</v>
      </c>
      <c r="C157" s="8">
        <v>2559</v>
      </c>
      <c r="D157">
        <f t="shared" si="9"/>
        <v>1</v>
      </c>
      <c r="E157">
        <f t="shared" si="10"/>
        <v>0</v>
      </c>
      <c r="F157">
        <f t="shared" si="11"/>
        <v>0</v>
      </c>
      <c r="J157">
        <f t="shared" si="8"/>
        <v>0</v>
      </c>
      <c r="K157" s="8">
        <v>0</v>
      </c>
      <c r="L157" s="6">
        <v>1</v>
      </c>
      <c r="M157" s="6">
        <v>1</v>
      </c>
      <c r="O157" s="11">
        <v>129</v>
      </c>
      <c r="P157" s="11">
        <v>6.0116797268387767</v>
      </c>
      <c r="Q157" s="11">
        <v>-1.0116797268387767</v>
      </c>
      <c r="S157" s="11">
        <v>30.595238095238095</v>
      </c>
      <c r="T157" s="11">
        <v>6</v>
      </c>
    </row>
    <row r="158" spans="1:20">
      <c r="A158" s="6">
        <v>2</v>
      </c>
      <c r="B158" s="8">
        <v>22</v>
      </c>
      <c r="C158" s="8">
        <v>2762</v>
      </c>
      <c r="D158">
        <f t="shared" si="9"/>
        <v>1</v>
      </c>
      <c r="E158">
        <f t="shared" si="10"/>
        <v>0</v>
      </c>
      <c r="F158">
        <f t="shared" si="11"/>
        <v>0</v>
      </c>
      <c r="J158">
        <f t="shared" si="8"/>
        <v>0</v>
      </c>
      <c r="K158" s="8">
        <v>5</v>
      </c>
      <c r="L158" s="6">
        <v>1</v>
      </c>
      <c r="M158" s="6">
        <v>1</v>
      </c>
      <c r="O158" s="11">
        <v>130</v>
      </c>
      <c r="P158" s="11">
        <v>6.5917810075247054</v>
      </c>
      <c r="Q158" s="11">
        <v>3.4082189924752946</v>
      </c>
      <c r="S158" s="11">
        <v>30.833333333333332</v>
      </c>
      <c r="T158" s="11">
        <v>6</v>
      </c>
    </row>
    <row r="159" spans="1:20">
      <c r="A159" s="6">
        <v>2</v>
      </c>
      <c r="B159" s="8">
        <v>11</v>
      </c>
      <c r="C159" s="8">
        <v>1803</v>
      </c>
      <c r="D159">
        <f t="shared" si="9"/>
        <v>1</v>
      </c>
      <c r="E159">
        <f t="shared" si="10"/>
        <v>0</v>
      </c>
      <c r="F159">
        <f t="shared" si="11"/>
        <v>0</v>
      </c>
      <c r="J159">
        <f t="shared" si="8"/>
        <v>0</v>
      </c>
      <c r="K159" s="8">
        <v>6</v>
      </c>
      <c r="L159" s="6">
        <v>1</v>
      </c>
      <c r="M159" s="6">
        <v>1</v>
      </c>
      <c r="O159" s="11">
        <v>131</v>
      </c>
      <c r="P159" s="11">
        <v>5.1506488951288425</v>
      </c>
      <c r="Q159" s="11">
        <v>0.8493511048711575</v>
      </c>
      <c r="S159" s="11">
        <v>31.071428571428569</v>
      </c>
      <c r="T159" s="11">
        <v>6</v>
      </c>
    </row>
    <row r="160" spans="1:20">
      <c r="A160" s="6">
        <v>2</v>
      </c>
      <c r="B160" s="8">
        <v>24</v>
      </c>
      <c r="C160" s="8">
        <v>3488</v>
      </c>
      <c r="D160">
        <f t="shared" si="9"/>
        <v>1</v>
      </c>
      <c r="E160">
        <f t="shared" si="10"/>
        <v>0</v>
      </c>
      <c r="F160">
        <f t="shared" si="11"/>
        <v>0</v>
      </c>
      <c r="J160">
        <f t="shared" si="8"/>
        <v>0</v>
      </c>
      <c r="K160" s="8">
        <v>3</v>
      </c>
      <c r="L160" s="6">
        <v>0</v>
      </c>
      <c r="M160" s="6">
        <v>1</v>
      </c>
      <c r="O160" s="11">
        <v>132</v>
      </c>
      <c r="P160" s="11">
        <v>8.5911237862409919</v>
      </c>
      <c r="Q160" s="11">
        <v>6.4088762137590081</v>
      </c>
      <c r="S160" s="11">
        <v>31.30952380952381</v>
      </c>
      <c r="T160" s="11">
        <v>6</v>
      </c>
    </row>
    <row r="161" spans="1:20">
      <c r="A161" s="6">
        <v>2</v>
      </c>
      <c r="B161" s="8">
        <v>2</v>
      </c>
      <c r="C161" s="8">
        <v>2720</v>
      </c>
      <c r="D161">
        <f t="shared" si="9"/>
        <v>1</v>
      </c>
      <c r="E161">
        <f t="shared" si="10"/>
        <v>0</v>
      </c>
      <c r="F161">
        <f t="shared" si="11"/>
        <v>0</v>
      </c>
      <c r="J161">
        <f t="shared" si="8"/>
        <v>0</v>
      </c>
      <c r="K161" s="8">
        <v>2</v>
      </c>
      <c r="L161" s="6">
        <v>0</v>
      </c>
      <c r="M161" s="6">
        <v>0</v>
      </c>
      <c r="O161" s="11">
        <v>133</v>
      </c>
      <c r="P161" s="11">
        <v>7.6352336256138624</v>
      </c>
      <c r="Q161" s="11">
        <v>5.3647663743861376</v>
      </c>
      <c r="S161" s="11">
        <v>31.547619047619047</v>
      </c>
      <c r="T161" s="11">
        <v>6</v>
      </c>
    </row>
    <row r="162" spans="1:20">
      <c r="A162" s="6">
        <v>2</v>
      </c>
      <c r="B162" s="8">
        <v>18</v>
      </c>
      <c r="C162" s="8">
        <v>1768</v>
      </c>
      <c r="D162">
        <f t="shared" si="9"/>
        <v>1</v>
      </c>
      <c r="E162">
        <f t="shared" si="10"/>
        <v>0</v>
      </c>
      <c r="F162">
        <f t="shared" si="11"/>
        <v>0</v>
      </c>
      <c r="J162">
        <f t="shared" si="8"/>
        <v>0</v>
      </c>
      <c r="K162" s="8">
        <v>7</v>
      </c>
      <c r="L162" s="6">
        <v>0</v>
      </c>
      <c r="M162" s="6">
        <v>1</v>
      </c>
      <c r="O162" s="11">
        <v>134</v>
      </c>
      <c r="P162" s="11">
        <v>8.9632642304546071</v>
      </c>
      <c r="Q162" s="11">
        <v>2.0367357695453929</v>
      </c>
      <c r="S162" s="11">
        <v>31.785714285714285</v>
      </c>
      <c r="T162" s="11">
        <v>6</v>
      </c>
    </row>
    <row r="163" spans="1:20">
      <c r="A163" s="6">
        <v>2</v>
      </c>
      <c r="B163" s="8">
        <v>13</v>
      </c>
      <c r="C163" s="8">
        <v>2197</v>
      </c>
      <c r="D163">
        <f t="shared" si="9"/>
        <v>1</v>
      </c>
      <c r="E163">
        <f t="shared" si="10"/>
        <v>0</v>
      </c>
      <c r="F163">
        <f t="shared" si="11"/>
        <v>0</v>
      </c>
      <c r="J163">
        <f t="shared" si="8"/>
        <v>0</v>
      </c>
      <c r="K163" s="8">
        <v>4</v>
      </c>
      <c r="L163" s="6">
        <v>0</v>
      </c>
      <c r="M163" s="6">
        <v>1</v>
      </c>
      <c r="O163" s="11">
        <v>135</v>
      </c>
      <c r="P163" s="11">
        <v>7.405382174776042</v>
      </c>
      <c r="Q163" s="11">
        <v>0.59461782522395801</v>
      </c>
      <c r="S163" s="11">
        <v>32.023809523809518</v>
      </c>
      <c r="T163" s="11">
        <v>6</v>
      </c>
    </row>
    <row r="164" spans="1:20">
      <c r="A164" s="6">
        <v>2</v>
      </c>
      <c r="B164" s="8">
        <v>9</v>
      </c>
      <c r="C164" s="8">
        <v>2314</v>
      </c>
      <c r="D164">
        <f t="shared" si="9"/>
        <v>1</v>
      </c>
      <c r="E164">
        <f t="shared" si="10"/>
        <v>0</v>
      </c>
      <c r="F164">
        <f t="shared" si="11"/>
        <v>0</v>
      </c>
      <c r="J164">
        <f t="shared" si="8"/>
        <v>0</v>
      </c>
      <c r="K164" s="8">
        <v>5</v>
      </c>
      <c r="L164" s="6">
        <v>0</v>
      </c>
      <c r="M164" s="6">
        <v>1</v>
      </c>
      <c r="O164" s="11">
        <v>136</v>
      </c>
      <c r="P164" s="11">
        <v>7.7337413902586416</v>
      </c>
      <c r="Q164" s="11">
        <v>2.2662586097413584</v>
      </c>
      <c r="S164" s="11">
        <v>32.261904761904759</v>
      </c>
      <c r="T164" s="11">
        <v>6</v>
      </c>
    </row>
    <row r="165" spans="1:20">
      <c r="A165" s="6">
        <v>2</v>
      </c>
      <c r="B165" s="8">
        <v>21</v>
      </c>
      <c r="C165" s="8">
        <v>2008</v>
      </c>
      <c r="D165">
        <f t="shared" si="9"/>
        <v>1</v>
      </c>
      <c r="E165">
        <f t="shared" si="10"/>
        <v>0</v>
      </c>
      <c r="F165">
        <f t="shared" si="11"/>
        <v>0</v>
      </c>
      <c r="J165">
        <f t="shared" si="8"/>
        <v>0</v>
      </c>
      <c r="K165" s="8">
        <v>1</v>
      </c>
      <c r="L165" s="6">
        <v>0</v>
      </c>
      <c r="M165" s="6">
        <v>1</v>
      </c>
      <c r="O165" s="11">
        <v>137</v>
      </c>
      <c r="P165" s="11">
        <v>8.2445223921204676</v>
      </c>
      <c r="Q165" s="11">
        <v>4.7554776078795324</v>
      </c>
      <c r="S165" s="11">
        <v>32.5</v>
      </c>
      <c r="T165" s="11">
        <v>6</v>
      </c>
    </row>
    <row r="166" spans="1:20">
      <c r="A166" s="6">
        <v>2</v>
      </c>
      <c r="B166" s="8">
        <v>1</v>
      </c>
      <c r="C166" s="8">
        <v>2549</v>
      </c>
      <c r="D166">
        <f t="shared" si="9"/>
        <v>1</v>
      </c>
      <c r="E166">
        <f t="shared" si="10"/>
        <v>0</v>
      </c>
      <c r="F166">
        <f t="shared" si="11"/>
        <v>0</v>
      </c>
      <c r="J166">
        <f t="shared" si="8"/>
        <v>0</v>
      </c>
      <c r="K166" s="8">
        <v>2</v>
      </c>
      <c r="L166" s="6">
        <v>1</v>
      </c>
      <c r="M166" s="6">
        <v>1</v>
      </c>
      <c r="O166" s="11">
        <v>138</v>
      </c>
      <c r="P166" s="11">
        <v>8.7151706009788636</v>
      </c>
      <c r="Q166" s="11">
        <v>1.2848293990211364</v>
      </c>
      <c r="S166" s="11">
        <v>32.738095238095241</v>
      </c>
      <c r="T166" s="11">
        <v>6</v>
      </c>
    </row>
    <row r="167" spans="1:20">
      <c r="A167" s="6">
        <v>2</v>
      </c>
      <c r="B167" s="8">
        <v>5</v>
      </c>
      <c r="C167" s="8">
        <v>1273</v>
      </c>
      <c r="D167">
        <f t="shared" si="9"/>
        <v>1</v>
      </c>
      <c r="E167">
        <f t="shared" si="10"/>
        <v>0</v>
      </c>
      <c r="F167">
        <f t="shared" si="11"/>
        <v>0</v>
      </c>
      <c r="J167">
        <f t="shared" si="8"/>
        <v>0</v>
      </c>
      <c r="K167" s="8">
        <v>5</v>
      </c>
      <c r="L167" s="6">
        <v>1</v>
      </c>
      <c r="M167" s="6">
        <v>1</v>
      </c>
      <c r="O167" s="11">
        <v>139</v>
      </c>
      <c r="P167" s="11">
        <v>9.0946079166476483</v>
      </c>
      <c r="Q167" s="11">
        <v>2.9053920833523517</v>
      </c>
      <c r="S167" s="11">
        <v>32.976190476190474</v>
      </c>
      <c r="T167" s="11">
        <v>6</v>
      </c>
    </row>
    <row r="168" spans="1:20">
      <c r="A168" s="6">
        <v>2</v>
      </c>
      <c r="B168" s="8">
        <v>6</v>
      </c>
      <c r="C168" s="8">
        <v>1582</v>
      </c>
      <c r="D168">
        <f t="shared" si="9"/>
        <v>1</v>
      </c>
      <c r="E168">
        <f t="shared" si="10"/>
        <v>0</v>
      </c>
      <c r="F168">
        <f t="shared" si="11"/>
        <v>0</v>
      </c>
      <c r="J168">
        <f t="shared" si="8"/>
        <v>0</v>
      </c>
      <c r="K168" s="8">
        <v>2</v>
      </c>
      <c r="L168" s="6">
        <v>0</v>
      </c>
      <c r="M168" s="6">
        <v>0</v>
      </c>
      <c r="O168" s="11">
        <v>140</v>
      </c>
      <c r="P168" s="11">
        <v>10.218326120743663</v>
      </c>
      <c r="Q168" s="11">
        <v>2.7816738792563367</v>
      </c>
      <c r="S168" s="11">
        <v>33.214285714285715</v>
      </c>
      <c r="T168" s="11">
        <v>6</v>
      </c>
    </row>
    <row r="169" spans="1:20">
      <c r="A169" s="6">
        <v>2</v>
      </c>
      <c r="B169" s="8">
        <v>7</v>
      </c>
      <c r="C169" s="8">
        <v>908</v>
      </c>
      <c r="D169">
        <f t="shared" si="9"/>
        <v>1</v>
      </c>
      <c r="E169">
        <f t="shared" si="10"/>
        <v>0</v>
      </c>
      <c r="F169">
        <f t="shared" si="11"/>
        <v>0</v>
      </c>
      <c r="J169">
        <f t="shared" si="8"/>
        <v>0</v>
      </c>
      <c r="K169" s="8">
        <v>0</v>
      </c>
      <c r="L169" s="6">
        <v>0</v>
      </c>
      <c r="M169" s="6">
        <v>1</v>
      </c>
      <c r="O169" s="11">
        <v>141</v>
      </c>
      <c r="P169" s="11">
        <v>10.265755785202261</v>
      </c>
      <c r="Q169" s="11">
        <v>-0.26575578520226095</v>
      </c>
      <c r="S169" s="11">
        <v>33.452380952380949</v>
      </c>
      <c r="T169" s="11">
        <v>6</v>
      </c>
    </row>
    <row r="170" spans="1:20">
      <c r="A170" s="6">
        <v>2</v>
      </c>
      <c r="B170" s="8">
        <v>15</v>
      </c>
      <c r="C170" s="8">
        <v>2182</v>
      </c>
      <c r="D170">
        <f t="shared" si="9"/>
        <v>1</v>
      </c>
      <c r="E170">
        <f t="shared" si="10"/>
        <v>0</v>
      </c>
      <c r="F170">
        <f t="shared" si="11"/>
        <v>0</v>
      </c>
      <c r="J170">
        <f t="shared" si="8"/>
        <v>0</v>
      </c>
      <c r="K170" s="8">
        <v>7</v>
      </c>
      <c r="L170" s="6">
        <v>1</v>
      </c>
      <c r="M170" s="6">
        <v>0</v>
      </c>
      <c r="O170" s="11">
        <v>142</v>
      </c>
      <c r="P170" s="11">
        <v>5.3877972174218325</v>
      </c>
      <c r="Q170" s="11">
        <v>2.6122027825781675</v>
      </c>
      <c r="S170" s="11">
        <v>33.69047619047619</v>
      </c>
      <c r="T170" s="11">
        <v>6</v>
      </c>
    </row>
    <row r="171" spans="1:20">
      <c r="A171" s="6">
        <v>2</v>
      </c>
      <c r="B171" s="8">
        <v>2</v>
      </c>
      <c r="C171" s="8">
        <v>1666</v>
      </c>
      <c r="D171">
        <f t="shared" si="9"/>
        <v>1</v>
      </c>
      <c r="E171">
        <f t="shared" si="10"/>
        <v>0</v>
      </c>
      <c r="F171">
        <f t="shared" si="11"/>
        <v>0</v>
      </c>
      <c r="J171">
        <f t="shared" si="8"/>
        <v>0</v>
      </c>
      <c r="K171" s="8">
        <v>6</v>
      </c>
      <c r="L171" s="6">
        <v>1</v>
      </c>
      <c r="M171" s="6">
        <v>0</v>
      </c>
      <c r="O171" s="11">
        <v>143</v>
      </c>
      <c r="P171" s="11">
        <v>9.1019047881028161</v>
      </c>
      <c r="Q171" s="11">
        <v>5.8980952118971839</v>
      </c>
      <c r="S171" s="11">
        <v>33.928571428571431</v>
      </c>
      <c r="T171" s="11">
        <v>6</v>
      </c>
    </row>
    <row r="172" spans="1:20">
      <c r="A172" s="6">
        <v>2</v>
      </c>
      <c r="B172" s="8">
        <v>7</v>
      </c>
      <c r="C172" s="8">
        <v>1924</v>
      </c>
      <c r="D172">
        <f t="shared" si="9"/>
        <v>1</v>
      </c>
      <c r="E172">
        <f t="shared" si="10"/>
        <v>0</v>
      </c>
      <c r="F172">
        <f t="shared" si="11"/>
        <v>0</v>
      </c>
      <c r="J172">
        <f t="shared" si="8"/>
        <v>0</v>
      </c>
      <c r="K172" s="8">
        <v>2</v>
      </c>
      <c r="L172" s="6">
        <v>1</v>
      </c>
      <c r="M172" s="6">
        <v>0</v>
      </c>
      <c r="O172" s="11">
        <v>144</v>
      </c>
      <c r="P172" s="11">
        <v>8.0438584271033218</v>
      </c>
      <c r="Q172" s="11">
        <v>-1.0438584271033218</v>
      </c>
      <c r="S172" s="11">
        <v>34.166666666666664</v>
      </c>
      <c r="T172" s="11">
        <v>6</v>
      </c>
    </row>
    <row r="173" spans="1:20">
      <c r="A173" s="6">
        <v>2</v>
      </c>
      <c r="B173" s="8">
        <v>8</v>
      </c>
      <c r="C173" s="8">
        <v>1526</v>
      </c>
      <c r="D173">
        <f t="shared" si="9"/>
        <v>1</v>
      </c>
      <c r="E173">
        <f t="shared" si="10"/>
        <v>0</v>
      </c>
      <c r="F173">
        <f t="shared" si="11"/>
        <v>0</v>
      </c>
      <c r="J173">
        <f t="shared" si="8"/>
        <v>0</v>
      </c>
      <c r="K173" s="8">
        <v>5</v>
      </c>
      <c r="L173" s="6">
        <v>0</v>
      </c>
      <c r="M173" s="6">
        <v>1</v>
      </c>
      <c r="O173" s="11">
        <v>145</v>
      </c>
      <c r="P173" s="11">
        <v>8.8027330584408912</v>
      </c>
      <c r="Q173" s="11">
        <v>3.1972669415591088</v>
      </c>
      <c r="S173" s="11">
        <v>34.404761904761905</v>
      </c>
      <c r="T173" s="11">
        <v>6</v>
      </c>
    </row>
    <row r="174" spans="1:20">
      <c r="A174" s="6">
        <v>2</v>
      </c>
      <c r="B174" s="8">
        <v>10</v>
      </c>
      <c r="C174" s="8">
        <v>1290</v>
      </c>
      <c r="D174">
        <f t="shared" si="9"/>
        <v>1</v>
      </c>
      <c r="E174">
        <f t="shared" si="10"/>
        <v>0</v>
      </c>
      <c r="F174">
        <f t="shared" si="11"/>
        <v>0</v>
      </c>
      <c r="J174">
        <f t="shared" si="8"/>
        <v>0</v>
      </c>
      <c r="K174" s="8">
        <v>4</v>
      </c>
      <c r="L174" s="6">
        <v>0</v>
      </c>
      <c r="M174" s="6">
        <v>0</v>
      </c>
      <c r="O174" s="11">
        <v>146</v>
      </c>
      <c r="P174" s="11">
        <v>6.8106871511797724</v>
      </c>
      <c r="Q174" s="11">
        <v>-0.81068715117977241</v>
      </c>
      <c r="S174" s="11">
        <v>34.642857142857139</v>
      </c>
      <c r="T174" s="11">
        <v>6</v>
      </c>
    </row>
    <row r="175" spans="1:20">
      <c r="A175" s="6">
        <v>2</v>
      </c>
      <c r="B175" s="8">
        <v>0</v>
      </c>
      <c r="C175" s="8">
        <v>2033</v>
      </c>
      <c r="D175">
        <f t="shared" si="9"/>
        <v>1</v>
      </c>
      <c r="E175">
        <f t="shared" si="10"/>
        <v>0</v>
      </c>
      <c r="F175">
        <f t="shared" si="11"/>
        <v>0</v>
      </c>
      <c r="J175">
        <f t="shared" si="8"/>
        <v>0</v>
      </c>
      <c r="K175" s="8">
        <v>1</v>
      </c>
      <c r="L175" s="6">
        <v>1</v>
      </c>
      <c r="M175" s="6">
        <v>1</v>
      </c>
      <c r="O175" s="11">
        <v>147</v>
      </c>
      <c r="P175" s="11">
        <v>6.719476257990161</v>
      </c>
      <c r="Q175" s="11">
        <v>-6.719476257990161</v>
      </c>
      <c r="S175" s="11">
        <v>34.88095238095238</v>
      </c>
      <c r="T175" s="11">
        <v>6</v>
      </c>
    </row>
    <row r="176" spans="1:20">
      <c r="A176" s="6">
        <v>2</v>
      </c>
      <c r="B176" s="8">
        <v>3</v>
      </c>
      <c r="C176" s="8">
        <v>1522</v>
      </c>
      <c r="D176">
        <f t="shared" si="9"/>
        <v>1</v>
      </c>
      <c r="E176">
        <f t="shared" si="10"/>
        <v>0</v>
      </c>
      <c r="F176">
        <f t="shared" si="11"/>
        <v>0</v>
      </c>
      <c r="J176">
        <f t="shared" si="8"/>
        <v>0</v>
      </c>
      <c r="K176" s="8">
        <v>6</v>
      </c>
      <c r="L176" s="6">
        <v>1</v>
      </c>
      <c r="M176" s="6">
        <v>1</v>
      </c>
      <c r="O176" s="11">
        <v>148</v>
      </c>
      <c r="P176" s="11">
        <v>10.962607009170894</v>
      </c>
      <c r="Q176" s="11">
        <v>-4.9626070091708936</v>
      </c>
      <c r="S176" s="11">
        <v>35.11904761904762</v>
      </c>
      <c r="T176" s="11">
        <v>6</v>
      </c>
    </row>
    <row r="177" spans="1:20">
      <c r="A177" s="6">
        <v>2</v>
      </c>
      <c r="B177" s="8">
        <v>12</v>
      </c>
      <c r="C177" s="8">
        <v>1989</v>
      </c>
      <c r="D177">
        <f t="shared" si="9"/>
        <v>1</v>
      </c>
      <c r="E177">
        <f t="shared" si="10"/>
        <v>0</v>
      </c>
      <c r="F177">
        <f t="shared" si="11"/>
        <v>0</v>
      </c>
      <c r="J177">
        <f t="shared" si="8"/>
        <v>0</v>
      </c>
      <c r="K177" s="8">
        <v>0</v>
      </c>
      <c r="L177" s="6">
        <v>0</v>
      </c>
      <c r="M177" s="6">
        <v>0</v>
      </c>
      <c r="O177" s="11">
        <v>149</v>
      </c>
      <c r="P177" s="11">
        <v>11.152325667005286</v>
      </c>
      <c r="Q177" s="11">
        <v>-10.152325667005286</v>
      </c>
      <c r="S177" s="11">
        <v>35.357142857142854</v>
      </c>
      <c r="T177" s="11">
        <v>6</v>
      </c>
    </row>
    <row r="178" spans="1:20">
      <c r="A178" s="6">
        <v>2</v>
      </c>
      <c r="B178" s="8">
        <v>13</v>
      </c>
      <c r="C178" s="8">
        <v>2570</v>
      </c>
      <c r="D178">
        <f t="shared" si="9"/>
        <v>1</v>
      </c>
      <c r="E178">
        <f t="shared" si="10"/>
        <v>0</v>
      </c>
      <c r="F178">
        <f t="shared" si="11"/>
        <v>0</v>
      </c>
      <c r="J178">
        <f t="shared" si="8"/>
        <v>0</v>
      </c>
      <c r="K178" s="8">
        <v>5</v>
      </c>
      <c r="L178" s="6">
        <v>1</v>
      </c>
      <c r="M178" s="6">
        <v>1</v>
      </c>
      <c r="O178" s="11">
        <v>150</v>
      </c>
      <c r="P178" s="11">
        <v>7.0514839092003481</v>
      </c>
      <c r="Q178" s="11">
        <v>-2.0514839092003481</v>
      </c>
      <c r="S178" s="11">
        <v>35.595238095238095</v>
      </c>
      <c r="T178" s="11">
        <v>7</v>
      </c>
    </row>
    <row r="179" spans="1:20">
      <c r="A179" s="6">
        <v>2</v>
      </c>
      <c r="B179" s="8">
        <v>17</v>
      </c>
      <c r="C179" s="8">
        <v>2889</v>
      </c>
      <c r="D179">
        <f t="shared" si="9"/>
        <v>1</v>
      </c>
      <c r="E179">
        <f t="shared" si="10"/>
        <v>0</v>
      </c>
      <c r="F179">
        <f t="shared" si="11"/>
        <v>0</v>
      </c>
      <c r="J179">
        <f t="shared" si="8"/>
        <v>0</v>
      </c>
      <c r="K179" s="8">
        <v>1</v>
      </c>
      <c r="L179" s="6">
        <v>0</v>
      </c>
      <c r="M179" s="6">
        <v>1</v>
      </c>
      <c r="O179" s="11">
        <v>151</v>
      </c>
      <c r="P179" s="11">
        <v>9.1164985310131552</v>
      </c>
      <c r="Q179" s="11">
        <v>-5.1164985310131552</v>
      </c>
      <c r="S179" s="11">
        <v>35.833333333333336</v>
      </c>
      <c r="T179" s="11">
        <v>7</v>
      </c>
    </row>
    <row r="180" spans="1:20">
      <c r="A180" s="6">
        <v>2</v>
      </c>
      <c r="B180" s="8">
        <v>8</v>
      </c>
      <c r="C180" s="8">
        <v>1409</v>
      </c>
      <c r="D180">
        <f t="shared" si="9"/>
        <v>1</v>
      </c>
      <c r="E180">
        <f t="shared" si="10"/>
        <v>0</v>
      </c>
      <c r="F180">
        <f t="shared" si="11"/>
        <v>0</v>
      </c>
      <c r="J180">
        <f t="shared" si="8"/>
        <v>0</v>
      </c>
      <c r="K180" s="8">
        <v>0</v>
      </c>
      <c r="L180" s="6">
        <v>0</v>
      </c>
      <c r="M180" s="6">
        <v>0</v>
      </c>
      <c r="O180" s="11">
        <v>152</v>
      </c>
      <c r="P180" s="11">
        <v>9.4120218249474963</v>
      </c>
      <c r="Q180" s="11">
        <v>-0.41202182494749628</v>
      </c>
      <c r="S180" s="11">
        <v>36.071428571428569</v>
      </c>
      <c r="T180" s="11">
        <v>7</v>
      </c>
    </row>
    <row r="181" spans="1:20">
      <c r="A181" s="6">
        <v>2</v>
      </c>
      <c r="B181" s="8">
        <v>13</v>
      </c>
      <c r="C181" s="8">
        <v>1991</v>
      </c>
      <c r="D181">
        <f t="shared" si="9"/>
        <v>1</v>
      </c>
      <c r="E181">
        <f t="shared" si="10"/>
        <v>0</v>
      </c>
      <c r="F181">
        <f t="shared" si="11"/>
        <v>0</v>
      </c>
      <c r="J181">
        <f t="shared" si="8"/>
        <v>0</v>
      </c>
      <c r="K181" s="8">
        <v>0</v>
      </c>
      <c r="L181" s="6">
        <v>1</v>
      </c>
      <c r="M181" s="6">
        <v>1</v>
      </c>
      <c r="O181" s="11">
        <v>153</v>
      </c>
      <c r="P181" s="11">
        <v>9.5907951755991352</v>
      </c>
      <c r="Q181" s="11">
        <v>-3.5907951755991352</v>
      </c>
      <c r="S181" s="11">
        <v>36.30952380952381</v>
      </c>
      <c r="T181" s="11">
        <v>7</v>
      </c>
    </row>
    <row r="182" spans="1:20">
      <c r="A182" s="6">
        <v>2</v>
      </c>
      <c r="B182" s="8">
        <v>1</v>
      </c>
      <c r="C182" s="8">
        <v>1701</v>
      </c>
      <c r="D182">
        <f t="shared" si="9"/>
        <v>1</v>
      </c>
      <c r="E182">
        <f t="shared" si="10"/>
        <v>0</v>
      </c>
      <c r="F182">
        <f t="shared" si="11"/>
        <v>0</v>
      </c>
      <c r="J182">
        <f t="shared" si="8"/>
        <v>0</v>
      </c>
      <c r="K182" s="8">
        <v>4</v>
      </c>
      <c r="L182" s="6">
        <v>0</v>
      </c>
      <c r="M182" s="6">
        <v>0</v>
      </c>
      <c r="O182" s="11">
        <v>154</v>
      </c>
      <c r="P182" s="11">
        <v>9.7038966831542535</v>
      </c>
      <c r="Q182" s="11">
        <v>6.2961033168457465</v>
      </c>
      <c r="S182" s="11">
        <v>36.547619047619044</v>
      </c>
      <c r="T182" s="11">
        <v>7</v>
      </c>
    </row>
    <row r="183" spans="1:20">
      <c r="A183" s="6">
        <v>2</v>
      </c>
      <c r="B183" s="8">
        <v>2</v>
      </c>
      <c r="C183" s="8">
        <v>1740</v>
      </c>
      <c r="D183">
        <f t="shared" si="9"/>
        <v>1</v>
      </c>
      <c r="E183">
        <f t="shared" si="10"/>
        <v>0</v>
      </c>
      <c r="F183">
        <f t="shared" si="11"/>
        <v>0</v>
      </c>
      <c r="J183">
        <f t="shared" si="8"/>
        <v>0</v>
      </c>
      <c r="K183" s="8">
        <v>0</v>
      </c>
      <c r="L183" s="6">
        <v>1</v>
      </c>
      <c r="M183" s="6">
        <v>0</v>
      </c>
      <c r="O183" s="11">
        <v>155</v>
      </c>
      <c r="P183" s="11">
        <v>9.8790215980783085</v>
      </c>
      <c r="Q183" s="11">
        <v>-6.8790215980783085</v>
      </c>
      <c r="S183" s="11">
        <v>36.785714285714285</v>
      </c>
      <c r="T183" s="11">
        <v>7</v>
      </c>
    </row>
    <row r="184" spans="1:20">
      <c r="A184" s="6">
        <v>2</v>
      </c>
      <c r="B184" s="8">
        <v>10</v>
      </c>
      <c r="C184" s="8">
        <v>1298</v>
      </c>
      <c r="D184">
        <f t="shared" si="9"/>
        <v>1</v>
      </c>
      <c r="E184">
        <f t="shared" si="10"/>
        <v>0</v>
      </c>
      <c r="F184">
        <f t="shared" si="11"/>
        <v>0</v>
      </c>
      <c r="J184">
        <f t="shared" si="8"/>
        <v>0</v>
      </c>
      <c r="K184" s="8">
        <v>4</v>
      </c>
      <c r="L184" s="6">
        <v>0</v>
      </c>
      <c r="M184" s="6">
        <v>0</v>
      </c>
      <c r="O184" s="11">
        <v>156</v>
      </c>
      <c r="P184" s="11">
        <v>11.174216281370793</v>
      </c>
      <c r="Q184" s="11">
        <v>-5.1742162813707928</v>
      </c>
      <c r="S184" s="11">
        <v>37.023809523809526</v>
      </c>
      <c r="T184" s="11">
        <v>7</v>
      </c>
    </row>
    <row r="185" spans="1:20">
      <c r="A185" s="6">
        <v>2</v>
      </c>
      <c r="B185" s="8">
        <v>0</v>
      </c>
      <c r="C185" s="8">
        <v>1694</v>
      </c>
      <c r="D185">
        <f t="shared" si="9"/>
        <v>1</v>
      </c>
      <c r="E185">
        <f t="shared" si="10"/>
        <v>0</v>
      </c>
      <c r="F185">
        <f t="shared" si="11"/>
        <v>0</v>
      </c>
      <c r="J185">
        <f t="shared" si="8"/>
        <v>0</v>
      </c>
      <c r="K185" s="8">
        <v>0</v>
      </c>
      <c r="L185" s="6">
        <v>1</v>
      </c>
      <c r="M185" s="6">
        <v>0</v>
      </c>
      <c r="O185" s="11">
        <v>157</v>
      </c>
      <c r="P185" s="11">
        <v>11.914848734070439</v>
      </c>
      <c r="Q185" s="11">
        <v>10.085151265929561</v>
      </c>
      <c r="S185" s="11">
        <v>37.261904761904759</v>
      </c>
      <c r="T185" s="11">
        <v>7</v>
      </c>
    </row>
    <row r="186" spans="1:20">
      <c r="A186" s="6">
        <v>2</v>
      </c>
      <c r="B186" s="8">
        <v>5</v>
      </c>
      <c r="C186" s="8">
        <v>2649</v>
      </c>
      <c r="D186">
        <f t="shared" si="9"/>
        <v>1</v>
      </c>
      <c r="E186">
        <f t="shared" si="10"/>
        <v>0</v>
      </c>
      <c r="F186">
        <f t="shared" si="11"/>
        <v>0</v>
      </c>
      <c r="J186">
        <f t="shared" si="8"/>
        <v>0</v>
      </c>
      <c r="K186" s="8">
        <v>11</v>
      </c>
      <c r="L186" s="6">
        <v>0</v>
      </c>
      <c r="M186" s="6">
        <v>1</v>
      </c>
      <c r="O186" s="11">
        <v>158</v>
      </c>
      <c r="P186" s="11">
        <v>8.4159988713169387</v>
      </c>
      <c r="Q186" s="11">
        <v>2.5840011286830613</v>
      </c>
      <c r="S186" s="11">
        <v>37.5</v>
      </c>
      <c r="T186" s="11">
        <v>7</v>
      </c>
    </row>
    <row r="187" spans="1:20">
      <c r="A187" s="6">
        <v>2</v>
      </c>
      <c r="B187" s="8">
        <v>1</v>
      </c>
      <c r="C187" s="8">
        <v>2553</v>
      </c>
      <c r="D187">
        <f t="shared" si="9"/>
        <v>1</v>
      </c>
      <c r="E187">
        <f t="shared" si="10"/>
        <v>0</v>
      </c>
      <c r="F187">
        <f t="shared" si="11"/>
        <v>0</v>
      </c>
      <c r="J187">
        <f t="shared" si="8"/>
        <v>0</v>
      </c>
      <c r="K187" s="8">
        <v>0</v>
      </c>
      <c r="L187" s="6">
        <v>1</v>
      </c>
      <c r="M187" s="6">
        <v>0</v>
      </c>
      <c r="O187" s="11">
        <v>159</v>
      </c>
      <c r="P187" s="11">
        <v>14.563613072296762</v>
      </c>
      <c r="Q187" s="11">
        <v>9.4363869277032375</v>
      </c>
      <c r="S187" s="11">
        <v>37.738095238095241</v>
      </c>
      <c r="T187" s="11">
        <v>7</v>
      </c>
    </row>
    <row r="188" spans="1:20">
      <c r="A188" s="6">
        <v>2</v>
      </c>
      <c r="B188" s="8">
        <v>4</v>
      </c>
      <c r="C188" s="8">
        <v>1429</v>
      </c>
      <c r="D188">
        <f t="shared" si="9"/>
        <v>1</v>
      </c>
      <c r="E188">
        <f t="shared" si="10"/>
        <v>0</v>
      </c>
      <c r="F188">
        <f t="shared" si="11"/>
        <v>0</v>
      </c>
      <c r="J188">
        <f t="shared" si="8"/>
        <v>0</v>
      </c>
      <c r="K188" s="8">
        <v>2</v>
      </c>
      <c r="L188" s="6">
        <v>0</v>
      </c>
      <c r="M188" s="6">
        <v>0</v>
      </c>
      <c r="O188" s="11">
        <v>160</v>
      </c>
      <c r="P188" s="11">
        <v>11.761614433511891</v>
      </c>
      <c r="Q188" s="11">
        <v>-9.7616144335118911</v>
      </c>
      <c r="S188" s="11">
        <v>37.976190476190474</v>
      </c>
      <c r="T188" s="11">
        <v>7</v>
      </c>
    </row>
    <row r="189" spans="1:20">
      <c r="A189" s="6">
        <v>2</v>
      </c>
      <c r="B189" s="8">
        <v>0</v>
      </c>
      <c r="C189" s="8">
        <v>1995</v>
      </c>
      <c r="D189">
        <f t="shared" si="9"/>
        <v>1</v>
      </c>
      <c r="E189">
        <f t="shared" si="10"/>
        <v>0</v>
      </c>
      <c r="F189">
        <f t="shared" si="11"/>
        <v>0</v>
      </c>
      <c r="J189">
        <f t="shared" si="8"/>
        <v>0</v>
      </c>
      <c r="K189" s="8">
        <v>8</v>
      </c>
      <c r="L189" s="6">
        <v>1</v>
      </c>
      <c r="M189" s="6">
        <v>1</v>
      </c>
      <c r="O189" s="11">
        <v>161</v>
      </c>
      <c r="P189" s="11">
        <v>8.2883036208514813</v>
      </c>
      <c r="Q189" s="11">
        <v>9.7116963791485187</v>
      </c>
      <c r="S189" s="11">
        <v>38.214285714285715</v>
      </c>
      <c r="T189" s="11">
        <v>7</v>
      </c>
    </row>
    <row r="190" spans="1:20">
      <c r="A190" s="6">
        <v>2</v>
      </c>
      <c r="B190" s="8">
        <v>3</v>
      </c>
      <c r="C190" s="8">
        <v>2149</v>
      </c>
      <c r="D190">
        <f t="shared" si="9"/>
        <v>1</v>
      </c>
      <c r="E190">
        <f t="shared" si="10"/>
        <v>0</v>
      </c>
      <c r="F190">
        <f t="shared" si="11"/>
        <v>0</v>
      </c>
      <c r="J190">
        <f t="shared" si="8"/>
        <v>0</v>
      </c>
      <c r="K190" s="8">
        <v>6</v>
      </c>
      <c r="L190" s="6">
        <v>0</v>
      </c>
      <c r="M190" s="6">
        <v>1</v>
      </c>
      <c r="O190" s="11">
        <v>162</v>
      </c>
      <c r="P190" s="11">
        <v>9.8534825479852159</v>
      </c>
      <c r="Q190" s="11">
        <v>3.1465174520147841</v>
      </c>
      <c r="S190" s="11">
        <v>38.452380952380949</v>
      </c>
      <c r="T190" s="11">
        <v>7</v>
      </c>
    </row>
    <row r="191" spans="1:20">
      <c r="A191" s="6">
        <v>2</v>
      </c>
      <c r="B191" s="8">
        <v>8</v>
      </c>
      <c r="C191" s="8">
        <v>2125</v>
      </c>
      <c r="D191">
        <f t="shared" si="9"/>
        <v>1</v>
      </c>
      <c r="E191">
        <f t="shared" si="10"/>
        <v>0</v>
      </c>
      <c r="F191">
        <f t="shared" si="11"/>
        <v>0</v>
      </c>
      <c r="J191">
        <f t="shared" si="8"/>
        <v>0</v>
      </c>
      <c r="K191" s="8">
        <v>3</v>
      </c>
      <c r="L191" s="6">
        <v>1</v>
      </c>
      <c r="M191" s="6">
        <v>0</v>
      </c>
      <c r="O191" s="11">
        <v>163</v>
      </c>
      <c r="P191" s="11">
        <v>10.280349528112598</v>
      </c>
      <c r="Q191" s="11">
        <v>-1.2803495281125983</v>
      </c>
      <c r="S191" s="11">
        <v>38.69047619047619</v>
      </c>
      <c r="T191" s="11">
        <v>7</v>
      </c>
    </row>
    <row r="192" spans="1:20">
      <c r="A192" s="6">
        <v>2</v>
      </c>
      <c r="B192" s="8">
        <v>18</v>
      </c>
      <c r="C192" s="8">
        <v>2507</v>
      </c>
      <c r="D192">
        <f t="shared" si="9"/>
        <v>1</v>
      </c>
      <c r="E192">
        <f t="shared" si="10"/>
        <v>0</v>
      </c>
      <c r="F192">
        <f t="shared" si="11"/>
        <v>0</v>
      </c>
      <c r="J192">
        <f t="shared" si="8"/>
        <v>0</v>
      </c>
      <c r="K192" s="8">
        <v>5</v>
      </c>
      <c r="L192" s="6">
        <v>1</v>
      </c>
      <c r="M192" s="6">
        <v>1</v>
      </c>
      <c r="O192" s="11">
        <v>164</v>
      </c>
      <c r="P192" s="11">
        <v>9.1639281954717529</v>
      </c>
      <c r="Q192" s="11">
        <v>11.836071804528247</v>
      </c>
      <c r="S192" s="11">
        <v>38.928571428571431</v>
      </c>
      <c r="T192" s="11">
        <v>7</v>
      </c>
    </row>
    <row r="193" spans="1:20">
      <c r="A193" s="6">
        <v>2</v>
      </c>
      <c r="B193" s="8">
        <v>3</v>
      </c>
      <c r="C193" s="8">
        <v>3237</v>
      </c>
      <c r="D193">
        <f t="shared" si="9"/>
        <v>1</v>
      </c>
      <c r="E193">
        <f t="shared" si="10"/>
        <v>0</v>
      </c>
      <c r="F193">
        <f t="shared" si="11"/>
        <v>0</v>
      </c>
      <c r="J193">
        <f t="shared" si="8"/>
        <v>0</v>
      </c>
      <c r="K193" s="8">
        <v>5</v>
      </c>
      <c r="L193" s="6">
        <v>1</v>
      </c>
      <c r="M193" s="6">
        <v>1</v>
      </c>
      <c r="O193" s="11">
        <v>165</v>
      </c>
      <c r="P193" s="11">
        <v>11.137731924094949</v>
      </c>
      <c r="Q193" s="11">
        <v>-10.137731924094949</v>
      </c>
      <c r="S193" s="11">
        <v>39.166666666666664</v>
      </c>
      <c r="T193" s="11">
        <v>7</v>
      </c>
    </row>
    <row r="194" spans="1:20">
      <c r="A194" s="6">
        <v>2</v>
      </c>
      <c r="B194" s="8">
        <v>11</v>
      </c>
      <c r="C194" s="8">
        <v>1411</v>
      </c>
      <c r="D194">
        <f t="shared" si="9"/>
        <v>1</v>
      </c>
      <c r="E194">
        <f t="shared" si="10"/>
        <v>0</v>
      </c>
      <c r="F194">
        <f t="shared" si="11"/>
        <v>0</v>
      </c>
      <c r="J194">
        <f t="shared" ref="J194:J257" si="12">IF(A194=1,1,0)</f>
        <v>0</v>
      </c>
      <c r="K194" s="8">
        <v>0</v>
      </c>
      <c r="L194" s="6">
        <v>0</v>
      </c>
      <c r="M194" s="6">
        <v>0</v>
      </c>
      <c r="O194" s="11">
        <v>166</v>
      </c>
      <c r="P194" s="11">
        <v>6.4823279356971728</v>
      </c>
      <c r="Q194" s="11">
        <v>-1.4823279356971728</v>
      </c>
      <c r="S194" s="11">
        <v>39.404761904761905</v>
      </c>
      <c r="T194" s="11">
        <v>7</v>
      </c>
    </row>
    <row r="195" spans="1:20">
      <c r="A195" s="6">
        <v>2</v>
      </c>
      <c r="B195" s="8">
        <v>10</v>
      </c>
      <c r="C195" s="8">
        <v>1603</v>
      </c>
      <c r="D195">
        <f t="shared" ref="D195:D258" si="13">IF(A195=2,1,0)</f>
        <v>1</v>
      </c>
      <c r="E195">
        <f t="shared" ref="E195:E258" si="14">IF(A195=3,1,0)</f>
        <v>0</v>
      </c>
      <c r="F195">
        <f t="shared" ref="F195:F258" si="15">IF(A195=4,1,0)</f>
        <v>0</v>
      </c>
      <c r="J195">
        <f t="shared" si="12"/>
        <v>0</v>
      </c>
      <c r="K195" s="8">
        <v>5</v>
      </c>
      <c r="L195" s="6">
        <v>1</v>
      </c>
      <c r="M195" s="6">
        <v>1</v>
      </c>
      <c r="O195" s="11">
        <v>167</v>
      </c>
      <c r="P195" s="11">
        <v>7.6096945755207717</v>
      </c>
      <c r="Q195" s="11">
        <v>-1.6096945755207717</v>
      </c>
      <c r="S195" s="11">
        <v>39.642857142857139</v>
      </c>
      <c r="T195" s="11">
        <v>7</v>
      </c>
    </row>
    <row r="196" spans="1:20">
      <c r="A196" s="6">
        <v>2</v>
      </c>
      <c r="B196" s="8">
        <v>12</v>
      </c>
      <c r="C196" s="8">
        <v>2690</v>
      </c>
      <c r="D196">
        <f t="shared" si="13"/>
        <v>1</v>
      </c>
      <c r="E196">
        <f t="shared" si="14"/>
        <v>0</v>
      </c>
      <c r="F196">
        <f t="shared" si="15"/>
        <v>0</v>
      </c>
      <c r="J196">
        <f t="shared" si="12"/>
        <v>0</v>
      </c>
      <c r="K196" s="8">
        <v>6</v>
      </c>
      <c r="L196" s="6">
        <v>1</v>
      </c>
      <c r="M196" s="6">
        <v>1</v>
      </c>
      <c r="O196" s="11">
        <v>168</v>
      </c>
      <c r="P196" s="11">
        <v>5.1506488951288425</v>
      </c>
      <c r="Q196" s="11">
        <v>1.8493511048711575</v>
      </c>
      <c r="S196" s="11">
        <v>39.88095238095238</v>
      </c>
      <c r="T196" s="11">
        <v>7</v>
      </c>
    </row>
    <row r="197" spans="1:20">
      <c r="A197" s="6">
        <v>2</v>
      </c>
      <c r="B197" s="8">
        <v>6</v>
      </c>
      <c r="C197" s="8">
        <v>4926</v>
      </c>
      <c r="D197">
        <f t="shared" si="13"/>
        <v>1</v>
      </c>
      <c r="E197">
        <f t="shared" si="14"/>
        <v>0</v>
      </c>
      <c r="F197">
        <f t="shared" si="15"/>
        <v>0</v>
      </c>
      <c r="J197">
        <f t="shared" si="12"/>
        <v>0</v>
      </c>
      <c r="K197" s="8">
        <v>3</v>
      </c>
      <c r="L197" s="6">
        <v>0</v>
      </c>
      <c r="M197" s="6">
        <v>1</v>
      </c>
      <c r="O197" s="11">
        <v>169</v>
      </c>
      <c r="P197" s="11">
        <v>9.7987560120714488</v>
      </c>
      <c r="Q197" s="11">
        <v>5.2012439879285512</v>
      </c>
      <c r="S197" s="11">
        <v>40.11904761904762</v>
      </c>
      <c r="T197" s="11">
        <v>7</v>
      </c>
    </row>
    <row r="198" spans="1:20">
      <c r="A198" s="6">
        <v>2</v>
      </c>
      <c r="B198" s="8">
        <v>0</v>
      </c>
      <c r="C198" s="8">
        <v>3265</v>
      </c>
      <c r="D198">
        <f t="shared" si="13"/>
        <v>1</v>
      </c>
      <c r="E198">
        <f t="shared" si="14"/>
        <v>0</v>
      </c>
      <c r="F198">
        <f t="shared" si="15"/>
        <v>0</v>
      </c>
      <c r="J198">
        <f t="shared" si="12"/>
        <v>0</v>
      </c>
      <c r="K198" s="8">
        <v>2</v>
      </c>
      <c r="L198" s="6">
        <v>0</v>
      </c>
      <c r="M198" s="6">
        <v>1</v>
      </c>
      <c r="O198" s="11">
        <v>170</v>
      </c>
      <c r="P198" s="11">
        <v>7.9161631766378662</v>
      </c>
      <c r="Q198" s="11">
        <v>-5.9161631766378662</v>
      </c>
      <c r="S198" s="11">
        <v>40.357142857142854</v>
      </c>
      <c r="T198" s="11">
        <v>7</v>
      </c>
    </row>
    <row r="199" spans="1:20">
      <c r="A199" s="6">
        <v>2</v>
      </c>
      <c r="B199" s="8">
        <v>12</v>
      </c>
      <c r="C199" s="8">
        <v>1768</v>
      </c>
      <c r="D199">
        <f t="shared" si="13"/>
        <v>1</v>
      </c>
      <c r="E199">
        <f t="shared" si="14"/>
        <v>0</v>
      </c>
      <c r="F199">
        <f t="shared" si="15"/>
        <v>0</v>
      </c>
      <c r="J199">
        <f t="shared" si="12"/>
        <v>0</v>
      </c>
      <c r="K199" s="8">
        <v>5</v>
      </c>
      <c r="L199" s="6">
        <v>1</v>
      </c>
      <c r="M199" s="6">
        <v>1</v>
      </c>
      <c r="O199" s="11">
        <v>171</v>
      </c>
      <c r="P199" s="11">
        <v>8.8574595943546566</v>
      </c>
      <c r="Q199" s="11">
        <v>-1.8574595943546566</v>
      </c>
      <c r="S199" s="11">
        <v>40.595238095238095</v>
      </c>
      <c r="T199" s="11">
        <v>7</v>
      </c>
    </row>
    <row r="200" spans="1:20">
      <c r="A200" s="6">
        <v>2</v>
      </c>
      <c r="B200" s="8">
        <v>21</v>
      </c>
      <c r="C200" s="8">
        <v>2933</v>
      </c>
      <c r="D200">
        <f t="shared" si="13"/>
        <v>1</v>
      </c>
      <c r="E200">
        <f t="shared" si="14"/>
        <v>0</v>
      </c>
      <c r="F200">
        <f t="shared" si="15"/>
        <v>0</v>
      </c>
      <c r="J200">
        <f t="shared" si="12"/>
        <v>0</v>
      </c>
      <c r="K200" s="8">
        <v>1</v>
      </c>
      <c r="L200" s="6">
        <v>1</v>
      </c>
      <c r="M200" s="6">
        <v>1</v>
      </c>
      <c r="O200" s="11">
        <v>172</v>
      </c>
      <c r="P200" s="11">
        <v>7.405382174776042</v>
      </c>
      <c r="Q200" s="11">
        <v>0.59461782522395801</v>
      </c>
      <c r="S200" s="11">
        <v>40.833333333333336</v>
      </c>
      <c r="T200" s="11">
        <v>7</v>
      </c>
    </row>
    <row r="201" spans="1:20">
      <c r="A201" s="6">
        <v>2</v>
      </c>
      <c r="B201" s="8">
        <v>9</v>
      </c>
      <c r="C201" s="8">
        <v>3119</v>
      </c>
      <c r="D201">
        <f t="shared" si="13"/>
        <v>1</v>
      </c>
      <c r="E201">
        <f t="shared" si="14"/>
        <v>0</v>
      </c>
      <c r="F201">
        <f t="shared" si="15"/>
        <v>0</v>
      </c>
      <c r="J201">
        <f t="shared" si="12"/>
        <v>0</v>
      </c>
      <c r="K201" s="8">
        <v>5</v>
      </c>
      <c r="L201" s="6">
        <v>1</v>
      </c>
      <c r="M201" s="6">
        <v>1</v>
      </c>
      <c r="O201" s="11">
        <v>173</v>
      </c>
      <c r="P201" s="11">
        <v>6.5443513430661078</v>
      </c>
      <c r="Q201" s="11">
        <v>3.4556486569338922</v>
      </c>
      <c r="S201" s="11">
        <v>41.071428571428569</v>
      </c>
      <c r="T201" s="11">
        <v>7</v>
      </c>
    </row>
    <row r="202" spans="1:20">
      <c r="A202" s="6">
        <v>2</v>
      </c>
      <c r="B202" s="8">
        <v>21</v>
      </c>
      <c r="C202" s="8">
        <v>2958</v>
      </c>
      <c r="D202">
        <f t="shared" si="13"/>
        <v>1</v>
      </c>
      <c r="E202">
        <f t="shared" si="14"/>
        <v>0</v>
      </c>
      <c r="F202">
        <f t="shared" si="15"/>
        <v>0</v>
      </c>
      <c r="J202">
        <f t="shared" si="12"/>
        <v>0</v>
      </c>
      <c r="K202" s="8">
        <v>1</v>
      </c>
      <c r="L202" s="6">
        <v>1</v>
      </c>
      <c r="M202" s="6">
        <v>1</v>
      </c>
      <c r="O202" s="11">
        <v>174</v>
      </c>
      <c r="P202" s="11">
        <v>9.2551390886613643</v>
      </c>
      <c r="Q202" s="11">
        <v>-9.2551390886613643</v>
      </c>
      <c r="S202" s="11">
        <v>41.30952380952381</v>
      </c>
      <c r="T202" s="11">
        <v>7</v>
      </c>
    </row>
    <row r="203" spans="1:20">
      <c r="A203" s="6">
        <v>2</v>
      </c>
      <c r="B203" s="8">
        <v>1</v>
      </c>
      <c r="C203" s="8">
        <v>2549</v>
      </c>
      <c r="D203">
        <f t="shared" si="13"/>
        <v>1</v>
      </c>
      <c r="E203">
        <f t="shared" si="14"/>
        <v>0</v>
      </c>
      <c r="F203">
        <f t="shared" si="15"/>
        <v>0</v>
      </c>
      <c r="J203">
        <f t="shared" si="12"/>
        <v>0</v>
      </c>
      <c r="K203" s="8">
        <v>2</v>
      </c>
      <c r="L203" s="6">
        <v>0</v>
      </c>
      <c r="M203" s="6">
        <v>0</v>
      </c>
      <c r="O203" s="11">
        <v>175</v>
      </c>
      <c r="P203" s="11">
        <v>7.3907884318657029</v>
      </c>
      <c r="Q203" s="11">
        <v>-4.3907884318657029</v>
      </c>
      <c r="S203" s="11">
        <v>41.547619047619044</v>
      </c>
      <c r="T203" s="11">
        <v>8</v>
      </c>
    </row>
    <row r="204" spans="1:20">
      <c r="A204" s="6">
        <v>2</v>
      </c>
      <c r="B204" s="8">
        <v>5</v>
      </c>
      <c r="C204" s="8">
        <v>1273</v>
      </c>
      <c r="D204">
        <f t="shared" si="13"/>
        <v>1</v>
      </c>
      <c r="E204">
        <f t="shared" si="14"/>
        <v>0</v>
      </c>
      <c r="F204">
        <f t="shared" si="15"/>
        <v>0</v>
      </c>
      <c r="J204">
        <f t="shared" si="12"/>
        <v>0</v>
      </c>
      <c r="K204" s="8">
        <v>1</v>
      </c>
      <c r="L204" s="6">
        <v>0</v>
      </c>
      <c r="M204" s="6">
        <v>0</v>
      </c>
      <c r="O204" s="11">
        <v>176</v>
      </c>
      <c r="P204" s="11">
        <v>9.0946079166476483</v>
      </c>
      <c r="Q204" s="11">
        <v>2.9053920833523517</v>
      </c>
      <c r="S204" s="11">
        <v>41.785714285714285</v>
      </c>
      <c r="T204" s="11">
        <v>8</v>
      </c>
    </row>
    <row r="205" spans="1:20">
      <c r="A205" s="6">
        <v>2</v>
      </c>
      <c r="B205" s="8">
        <v>11</v>
      </c>
      <c r="C205" s="8">
        <v>1582</v>
      </c>
      <c r="D205">
        <f t="shared" si="13"/>
        <v>1</v>
      </c>
      <c r="E205">
        <f t="shared" si="14"/>
        <v>0</v>
      </c>
      <c r="F205">
        <f t="shared" si="15"/>
        <v>0</v>
      </c>
      <c r="J205">
        <f t="shared" si="12"/>
        <v>0</v>
      </c>
      <c r="K205" s="8">
        <v>2</v>
      </c>
      <c r="L205" s="6">
        <v>0</v>
      </c>
      <c r="M205" s="6">
        <v>1</v>
      </c>
      <c r="O205" s="11">
        <v>177</v>
      </c>
      <c r="P205" s="11">
        <v>11.214349074374221</v>
      </c>
      <c r="Q205" s="11">
        <v>1.7856509256257791</v>
      </c>
      <c r="S205" s="11">
        <v>42.023809523809526</v>
      </c>
      <c r="T205" s="11">
        <v>8</v>
      </c>
    </row>
    <row r="206" spans="1:20">
      <c r="A206" s="6">
        <v>2</v>
      </c>
      <c r="B206" s="8">
        <v>7</v>
      </c>
      <c r="C206" s="8">
        <v>908</v>
      </c>
      <c r="D206">
        <f t="shared" si="13"/>
        <v>1</v>
      </c>
      <c r="E206">
        <f t="shared" si="14"/>
        <v>0</v>
      </c>
      <c r="F206">
        <f t="shared" si="15"/>
        <v>0</v>
      </c>
      <c r="J206">
        <f t="shared" si="12"/>
        <v>0</v>
      </c>
      <c r="K206" s="8">
        <v>0</v>
      </c>
      <c r="L206" s="6">
        <v>1</v>
      </c>
      <c r="M206" s="6">
        <v>0</v>
      </c>
      <c r="O206" s="11">
        <v>178</v>
      </c>
      <c r="P206" s="11">
        <v>12.378200071473666</v>
      </c>
      <c r="Q206" s="11">
        <v>4.6217999285263343</v>
      </c>
      <c r="S206" s="11">
        <v>42.261904761904759</v>
      </c>
      <c r="T206" s="11">
        <v>8</v>
      </c>
    </row>
    <row r="207" spans="1:20">
      <c r="A207" s="6">
        <v>2</v>
      </c>
      <c r="B207" s="8">
        <v>15</v>
      </c>
      <c r="C207" s="8">
        <v>2504</v>
      </c>
      <c r="D207">
        <f t="shared" si="13"/>
        <v>1</v>
      </c>
      <c r="E207">
        <f t="shared" si="14"/>
        <v>0</v>
      </c>
      <c r="F207">
        <f t="shared" si="15"/>
        <v>0</v>
      </c>
      <c r="J207">
        <f t="shared" si="12"/>
        <v>0</v>
      </c>
      <c r="K207" s="8">
        <v>7</v>
      </c>
      <c r="L207" s="6">
        <v>0</v>
      </c>
      <c r="M207" s="6">
        <v>0</v>
      </c>
      <c r="O207" s="11">
        <v>179</v>
      </c>
      <c r="P207" s="11">
        <v>6.9785151946486597</v>
      </c>
      <c r="Q207" s="11">
        <v>1.0214848053513403</v>
      </c>
      <c r="S207" s="11">
        <v>42.5</v>
      </c>
      <c r="T207" s="11">
        <v>8</v>
      </c>
    </row>
    <row r="208" spans="1:20">
      <c r="A208" s="6">
        <v>2</v>
      </c>
      <c r="B208" s="8">
        <v>1</v>
      </c>
      <c r="C208" s="8">
        <v>1693</v>
      </c>
      <c r="D208">
        <f t="shared" si="13"/>
        <v>1</v>
      </c>
      <c r="E208">
        <f t="shared" si="14"/>
        <v>0</v>
      </c>
      <c r="F208">
        <f t="shared" si="15"/>
        <v>0</v>
      </c>
      <c r="J208">
        <f t="shared" si="12"/>
        <v>0</v>
      </c>
      <c r="K208" s="8">
        <v>2</v>
      </c>
      <c r="L208" s="6">
        <v>0</v>
      </c>
      <c r="M208" s="6">
        <v>1</v>
      </c>
      <c r="O208" s="11">
        <v>180</v>
      </c>
      <c r="P208" s="11">
        <v>9.1019047881028161</v>
      </c>
      <c r="Q208" s="11">
        <v>3.8980952118971839</v>
      </c>
      <c r="S208" s="11">
        <v>42.738095238095234</v>
      </c>
      <c r="T208" s="11">
        <v>8</v>
      </c>
    </row>
    <row r="209" spans="1:20">
      <c r="A209" s="6">
        <v>2</v>
      </c>
      <c r="B209" s="8">
        <v>7</v>
      </c>
      <c r="C209" s="8">
        <v>1662</v>
      </c>
      <c r="D209">
        <f t="shared" si="13"/>
        <v>1</v>
      </c>
      <c r="E209">
        <f t="shared" si="14"/>
        <v>0</v>
      </c>
      <c r="F209">
        <f t="shared" si="15"/>
        <v>0</v>
      </c>
      <c r="J209">
        <f t="shared" si="12"/>
        <v>0</v>
      </c>
      <c r="K209" s="8">
        <v>1</v>
      </c>
      <c r="L209" s="6">
        <v>0</v>
      </c>
      <c r="M209" s="6">
        <v>0</v>
      </c>
      <c r="O209" s="11">
        <v>181</v>
      </c>
      <c r="P209" s="11">
        <v>8.0438584271033218</v>
      </c>
      <c r="Q209" s="11">
        <v>-7.0438584271033218</v>
      </c>
      <c r="S209" s="11">
        <v>42.976190476190474</v>
      </c>
      <c r="T209" s="11">
        <v>8</v>
      </c>
    </row>
    <row r="210" spans="1:20">
      <c r="A210" s="6">
        <v>2</v>
      </c>
      <c r="B210" s="8">
        <v>0</v>
      </c>
      <c r="C210" s="8">
        <v>947</v>
      </c>
      <c r="D210">
        <f t="shared" si="13"/>
        <v>1</v>
      </c>
      <c r="E210">
        <f t="shared" si="14"/>
        <v>0</v>
      </c>
      <c r="F210">
        <f t="shared" si="15"/>
        <v>0</v>
      </c>
      <c r="J210">
        <f t="shared" si="12"/>
        <v>0</v>
      </c>
      <c r="K210" s="8">
        <v>0</v>
      </c>
      <c r="L210" s="6">
        <v>0</v>
      </c>
      <c r="M210" s="6">
        <v>0</v>
      </c>
      <c r="O210" s="11">
        <v>182</v>
      </c>
      <c r="P210" s="11">
        <v>8.1861474204791165</v>
      </c>
      <c r="Q210" s="11">
        <v>-6.1861474204791165</v>
      </c>
      <c r="S210" s="11">
        <v>43.214285714285715</v>
      </c>
      <c r="T210" s="11">
        <v>8</v>
      </c>
    </row>
    <row r="211" spans="1:20">
      <c r="A211" s="6">
        <v>2</v>
      </c>
      <c r="B211" s="8">
        <v>11</v>
      </c>
      <c r="C211" s="8">
        <v>740</v>
      </c>
      <c r="D211">
        <f t="shared" si="13"/>
        <v>1</v>
      </c>
      <c r="E211">
        <f t="shared" si="14"/>
        <v>0</v>
      </c>
      <c r="F211">
        <f t="shared" si="15"/>
        <v>0</v>
      </c>
      <c r="J211">
        <f t="shared" si="12"/>
        <v>0</v>
      </c>
      <c r="K211" s="8">
        <v>6</v>
      </c>
      <c r="L211" s="6">
        <v>0</v>
      </c>
      <c r="M211" s="6">
        <v>0</v>
      </c>
      <c r="O211" s="11">
        <v>183</v>
      </c>
      <c r="P211" s="11">
        <v>6.5735388288867842</v>
      </c>
      <c r="Q211" s="11">
        <v>3.4264611711132158</v>
      </c>
      <c r="S211" s="11">
        <v>43.452380952380949</v>
      </c>
      <c r="T211" s="11">
        <v>8</v>
      </c>
    </row>
    <row r="212" spans="1:20">
      <c r="A212" s="6">
        <v>2</v>
      </c>
      <c r="B212" s="8">
        <v>0</v>
      </c>
      <c r="C212" s="8">
        <v>2205</v>
      </c>
      <c r="D212">
        <f t="shared" si="13"/>
        <v>1</v>
      </c>
      <c r="E212">
        <f t="shared" si="14"/>
        <v>0</v>
      </c>
      <c r="F212">
        <f t="shared" si="15"/>
        <v>0</v>
      </c>
      <c r="J212">
        <f t="shared" si="12"/>
        <v>0</v>
      </c>
      <c r="K212" s="8">
        <v>1</v>
      </c>
      <c r="L212" s="6">
        <v>0</v>
      </c>
      <c r="M212" s="6">
        <v>0</v>
      </c>
      <c r="O212" s="11">
        <v>184</v>
      </c>
      <c r="P212" s="11">
        <v>8.018319377010231</v>
      </c>
      <c r="Q212" s="11">
        <v>-8.018319377010231</v>
      </c>
      <c r="S212" s="11">
        <v>43.69047619047619</v>
      </c>
      <c r="T212" s="11">
        <v>8</v>
      </c>
    </row>
    <row r="213" spans="1:20">
      <c r="A213" s="6">
        <v>2</v>
      </c>
      <c r="B213" s="8">
        <v>4</v>
      </c>
      <c r="C213" s="8">
        <v>1684</v>
      </c>
      <c r="D213">
        <f t="shared" si="13"/>
        <v>1</v>
      </c>
      <c r="E213">
        <f t="shared" si="14"/>
        <v>0</v>
      </c>
      <c r="F213">
        <f t="shared" si="15"/>
        <v>0</v>
      </c>
      <c r="J213">
        <f t="shared" si="12"/>
        <v>0</v>
      </c>
      <c r="K213" s="8">
        <v>11</v>
      </c>
      <c r="L213" s="6">
        <v>0</v>
      </c>
      <c r="M213" s="6">
        <v>0</v>
      </c>
      <c r="O213" s="11">
        <v>185</v>
      </c>
      <c r="P213" s="11">
        <v>11.502575496853394</v>
      </c>
      <c r="Q213" s="11">
        <v>-6.5025754968533942</v>
      </c>
      <c r="S213" s="11">
        <v>43.928571428571431</v>
      </c>
      <c r="T213" s="11">
        <v>8</v>
      </c>
    </row>
    <row r="214" spans="1:20">
      <c r="A214" s="6">
        <v>2</v>
      </c>
      <c r="B214" s="8">
        <v>23</v>
      </c>
      <c r="C214" s="8">
        <v>2634</v>
      </c>
      <c r="D214">
        <f t="shared" si="13"/>
        <v>1</v>
      </c>
      <c r="E214">
        <f t="shared" si="14"/>
        <v>0</v>
      </c>
      <c r="F214">
        <f t="shared" si="15"/>
        <v>0</v>
      </c>
      <c r="J214">
        <f t="shared" si="12"/>
        <v>0</v>
      </c>
      <c r="K214" s="8">
        <v>0</v>
      </c>
      <c r="L214" s="6">
        <v>0</v>
      </c>
      <c r="M214" s="6">
        <v>0</v>
      </c>
      <c r="O214" s="11">
        <v>186</v>
      </c>
      <c r="P214" s="11">
        <v>11.152325667005286</v>
      </c>
      <c r="Q214" s="11">
        <v>-10.152325667005286</v>
      </c>
      <c r="S214" s="11">
        <v>44.166666666666664</v>
      </c>
      <c r="T214" s="11">
        <v>8</v>
      </c>
    </row>
    <row r="215" spans="1:20">
      <c r="A215" s="6">
        <v>2</v>
      </c>
      <c r="B215" s="8">
        <v>13</v>
      </c>
      <c r="C215" s="8">
        <v>2236</v>
      </c>
      <c r="D215">
        <f t="shared" si="13"/>
        <v>1</v>
      </c>
      <c r="E215">
        <f t="shared" si="14"/>
        <v>0</v>
      </c>
      <c r="F215">
        <f t="shared" si="15"/>
        <v>0</v>
      </c>
      <c r="J215">
        <f t="shared" si="12"/>
        <v>0</v>
      </c>
      <c r="K215" s="8">
        <v>6</v>
      </c>
      <c r="L215" s="6">
        <v>0</v>
      </c>
      <c r="M215" s="6">
        <v>1</v>
      </c>
      <c r="O215" s="11">
        <v>187</v>
      </c>
      <c r="P215" s="11">
        <v>7.0514839092003481</v>
      </c>
      <c r="Q215" s="11">
        <v>-3.0514839092003481</v>
      </c>
      <c r="S215" s="11">
        <v>44.404761904761905</v>
      </c>
      <c r="T215" s="11">
        <v>8</v>
      </c>
    </row>
    <row r="216" spans="1:20">
      <c r="A216" s="6">
        <v>2</v>
      </c>
      <c r="B216" s="8">
        <v>17</v>
      </c>
      <c r="C216" s="8">
        <v>2889</v>
      </c>
      <c r="D216">
        <f t="shared" si="13"/>
        <v>1</v>
      </c>
      <c r="E216">
        <f t="shared" si="14"/>
        <v>0</v>
      </c>
      <c r="F216">
        <f t="shared" si="15"/>
        <v>0</v>
      </c>
      <c r="J216">
        <f t="shared" si="12"/>
        <v>0</v>
      </c>
      <c r="K216" s="8">
        <v>0</v>
      </c>
      <c r="L216" s="6">
        <v>1</v>
      </c>
      <c r="M216" s="6">
        <v>1</v>
      </c>
      <c r="O216" s="11">
        <v>188</v>
      </c>
      <c r="P216" s="11">
        <v>9.1164985310131552</v>
      </c>
      <c r="Q216" s="11">
        <v>-9.1164985310131552</v>
      </c>
      <c r="S216" s="11">
        <v>44.642857142857139</v>
      </c>
      <c r="T216" s="11">
        <v>8</v>
      </c>
    </row>
    <row r="217" spans="1:20">
      <c r="A217" s="6">
        <v>2</v>
      </c>
      <c r="B217" s="8">
        <v>8</v>
      </c>
      <c r="C217" s="8">
        <v>1409</v>
      </c>
      <c r="D217">
        <f t="shared" si="13"/>
        <v>1</v>
      </c>
      <c r="E217">
        <f t="shared" si="14"/>
        <v>0</v>
      </c>
      <c r="F217">
        <f t="shared" si="15"/>
        <v>0</v>
      </c>
      <c r="J217">
        <f t="shared" si="12"/>
        <v>0</v>
      </c>
      <c r="K217" s="8">
        <v>0</v>
      </c>
      <c r="L217" s="6">
        <v>1</v>
      </c>
      <c r="M217" s="6">
        <v>0</v>
      </c>
      <c r="O217" s="11">
        <v>189</v>
      </c>
      <c r="P217" s="11">
        <v>9.6783576330611627</v>
      </c>
      <c r="Q217" s="11">
        <v>-6.6783576330611627</v>
      </c>
      <c r="S217" s="11">
        <v>44.88095238095238</v>
      </c>
      <c r="T217" s="11">
        <v>8</v>
      </c>
    </row>
    <row r="218" spans="1:20">
      <c r="A218" s="6">
        <v>2</v>
      </c>
      <c r="B218" s="8">
        <v>11</v>
      </c>
      <c r="C218" s="8">
        <v>2646</v>
      </c>
      <c r="D218">
        <f t="shared" si="13"/>
        <v>1</v>
      </c>
      <c r="E218">
        <f t="shared" si="14"/>
        <v>0</v>
      </c>
      <c r="F218">
        <f t="shared" si="15"/>
        <v>0</v>
      </c>
      <c r="J218">
        <f t="shared" si="12"/>
        <v>0</v>
      </c>
      <c r="K218" s="8">
        <v>0</v>
      </c>
      <c r="L218" s="6">
        <v>1</v>
      </c>
      <c r="M218" s="6">
        <v>0</v>
      </c>
      <c r="O218" s="11">
        <v>190</v>
      </c>
      <c r="P218" s="11">
        <v>9.5907951755991352</v>
      </c>
      <c r="Q218" s="11">
        <v>-1.5907951755991352</v>
      </c>
      <c r="S218" s="11">
        <v>45.11904761904762</v>
      </c>
      <c r="T218" s="11">
        <v>8</v>
      </c>
    </row>
    <row r="219" spans="1:20">
      <c r="A219" s="6">
        <v>2</v>
      </c>
      <c r="B219" s="8">
        <v>1</v>
      </c>
      <c r="C219" s="8">
        <v>2369</v>
      </c>
      <c r="D219">
        <f t="shared" si="13"/>
        <v>1</v>
      </c>
      <c r="E219">
        <f t="shared" si="14"/>
        <v>0</v>
      </c>
      <c r="F219">
        <f t="shared" si="15"/>
        <v>0</v>
      </c>
      <c r="J219">
        <f t="shared" si="12"/>
        <v>0</v>
      </c>
      <c r="K219" s="8">
        <v>4</v>
      </c>
      <c r="L219" s="6">
        <v>0</v>
      </c>
      <c r="M219" s="6">
        <v>1</v>
      </c>
      <c r="O219" s="11">
        <v>191</v>
      </c>
      <c r="P219" s="11">
        <v>10.9844976235364</v>
      </c>
      <c r="Q219" s="11">
        <v>7.0155023764635995</v>
      </c>
      <c r="S219" s="11">
        <v>45.357142857142854</v>
      </c>
      <c r="T219" s="11">
        <v>8</v>
      </c>
    </row>
    <row r="220" spans="1:20">
      <c r="A220" s="6">
        <v>2</v>
      </c>
      <c r="B220" s="8">
        <v>1</v>
      </c>
      <c r="C220" s="8">
        <v>1898</v>
      </c>
      <c r="D220">
        <f t="shared" si="13"/>
        <v>1</v>
      </c>
      <c r="E220">
        <f t="shared" si="14"/>
        <v>0</v>
      </c>
      <c r="F220">
        <f t="shared" si="15"/>
        <v>0</v>
      </c>
      <c r="J220">
        <f t="shared" si="12"/>
        <v>0</v>
      </c>
      <c r="K220" s="8">
        <v>0</v>
      </c>
      <c r="L220" s="6">
        <v>1</v>
      </c>
      <c r="M220" s="6">
        <v>0</v>
      </c>
      <c r="O220" s="11">
        <v>192</v>
      </c>
      <c r="P220" s="11">
        <v>13.647855704673058</v>
      </c>
      <c r="Q220" s="11">
        <v>-10.647855704673058</v>
      </c>
      <c r="S220" s="11">
        <v>45.595238095238095</v>
      </c>
      <c r="T220" s="11">
        <v>8</v>
      </c>
    </row>
    <row r="221" spans="1:20">
      <c r="A221" s="6">
        <v>3</v>
      </c>
      <c r="B221" s="6">
        <v>2</v>
      </c>
      <c r="C221" s="6">
        <v>32</v>
      </c>
      <c r="D221">
        <f t="shared" si="13"/>
        <v>0</v>
      </c>
      <c r="E221">
        <f t="shared" si="14"/>
        <v>1</v>
      </c>
      <c r="F221">
        <f t="shared" si="15"/>
        <v>0</v>
      </c>
      <c r="J221">
        <f t="shared" si="12"/>
        <v>0</v>
      </c>
      <c r="K221" s="6">
        <v>0</v>
      </c>
      <c r="L221" s="6">
        <v>0</v>
      </c>
      <c r="M221" s="6">
        <v>0</v>
      </c>
      <c r="O221" s="11">
        <v>193</v>
      </c>
      <c r="P221" s="11">
        <v>6.9858120661038274</v>
      </c>
      <c r="Q221" s="11">
        <v>4.0141879338961726</v>
      </c>
      <c r="S221" s="11">
        <v>45.833333333333329</v>
      </c>
      <c r="T221" s="11">
        <v>8</v>
      </c>
    </row>
    <row r="222" spans="1:20">
      <c r="A222" s="6">
        <v>3</v>
      </c>
      <c r="B222" s="6">
        <v>7</v>
      </c>
      <c r="C222" s="6">
        <v>137</v>
      </c>
      <c r="D222">
        <f t="shared" si="13"/>
        <v>0</v>
      </c>
      <c r="E222">
        <f t="shared" si="14"/>
        <v>1</v>
      </c>
      <c r="F222">
        <f t="shared" si="15"/>
        <v>0</v>
      </c>
      <c r="J222">
        <f t="shared" si="12"/>
        <v>0</v>
      </c>
      <c r="K222" s="6">
        <v>2</v>
      </c>
      <c r="L222" s="6">
        <v>0</v>
      </c>
      <c r="M222" s="6">
        <v>0</v>
      </c>
      <c r="O222" s="11">
        <v>194</v>
      </c>
      <c r="P222" s="11">
        <v>7.686311725800044</v>
      </c>
      <c r="Q222" s="11">
        <v>2.313688274199956</v>
      </c>
      <c r="S222" s="11">
        <v>46.071428571428569</v>
      </c>
      <c r="T222" s="11">
        <v>8</v>
      </c>
    </row>
    <row r="223" spans="1:20">
      <c r="A223" s="6">
        <v>3</v>
      </c>
      <c r="B223" s="6">
        <v>6</v>
      </c>
      <c r="C223" s="6">
        <v>740</v>
      </c>
      <c r="D223">
        <f t="shared" si="13"/>
        <v>0</v>
      </c>
      <c r="E223">
        <f t="shared" si="14"/>
        <v>1</v>
      </c>
      <c r="F223">
        <f t="shared" si="15"/>
        <v>0</v>
      </c>
      <c r="J223">
        <f t="shared" si="12"/>
        <v>0</v>
      </c>
      <c r="K223" s="6">
        <v>3</v>
      </c>
      <c r="L223" s="6">
        <v>0</v>
      </c>
      <c r="M223" s="6">
        <v>0</v>
      </c>
      <c r="O223" s="11">
        <v>195</v>
      </c>
      <c r="P223" s="11">
        <v>11.652161361684357</v>
      </c>
      <c r="Q223" s="11">
        <v>0.34783863831564332</v>
      </c>
      <c r="S223" s="11">
        <v>46.30952380952381</v>
      </c>
      <c r="T223" s="11">
        <v>8</v>
      </c>
    </row>
    <row r="224" spans="1:20">
      <c r="A224" s="6">
        <v>3</v>
      </c>
      <c r="B224" s="6">
        <v>8</v>
      </c>
      <c r="C224" s="6">
        <v>1053</v>
      </c>
      <c r="D224">
        <f t="shared" si="13"/>
        <v>0</v>
      </c>
      <c r="E224">
        <f t="shared" si="14"/>
        <v>1</v>
      </c>
      <c r="F224">
        <f t="shared" si="15"/>
        <v>0</v>
      </c>
      <c r="J224">
        <f t="shared" si="12"/>
        <v>0</v>
      </c>
      <c r="K224" s="6">
        <v>4</v>
      </c>
      <c r="L224" s="6">
        <v>1</v>
      </c>
      <c r="M224" s="6">
        <v>0</v>
      </c>
      <c r="O224" s="11">
        <v>196</v>
      </c>
      <c r="P224" s="11">
        <v>19.810063648563219</v>
      </c>
      <c r="Q224" s="11">
        <v>-13.810063648563219</v>
      </c>
      <c r="S224" s="11">
        <v>46.547619047619044</v>
      </c>
      <c r="T224" s="11">
        <v>8</v>
      </c>
    </row>
    <row r="225" spans="1:20">
      <c r="A225" s="6">
        <v>3</v>
      </c>
      <c r="B225" s="6">
        <v>8</v>
      </c>
      <c r="C225" s="6">
        <v>1120</v>
      </c>
      <c r="D225">
        <f t="shared" si="13"/>
        <v>0</v>
      </c>
      <c r="E225">
        <f t="shared" si="14"/>
        <v>1</v>
      </c>
      <c r="F225">
        <f t="shared" si="15"/>
        <v>0</v>
      </c>
      <c r="J225">
        <f t="shared" si="12"/>
        <v>0</v>
      </c>
      <c r="K225" s="6">
        <v>6</v>
      </c>
      <c r="L225" s="6">
        <v>1</v>
      </c>
      <c r="M225" s="6">
        <v>0</v>
      </c>
      <c r="O225" s="11">
        <v>197</v>
      </c>
      <c r="P225" s="11">
        <v>13.750011905045424</v>
      </c>
      <c r="Q225" s="11">
        <v>-13.750011905045424</v>
      </c>
      <c r="S225" s="11">
        <v>46.785714285714285</v>
      </c>
      <c r="T225" s="11">
        <v>8</v>
      </c>
    </row>
    <row r="226" spans="1:20">
      <c r="A226" s="6">
        <v>3</v>
      </c>
      <c r="B226" s="6">
        <v>16</v>
      </c>
      <c r="C226" s="6">
        <v>1326</v>
      </c>
      <c r="D226">
        <f t="shared" si="13"/>
        <v>0</v>
      </c>
      <c r="E226">
        <f t="shared" si="14"/>
        <v>1</v>
      </c>
      <c r="F226">
        <f t="shared" si="15"/>
        <v>0</v>
      </c>
      <c r="J226">
        <f t="shared" si="12"/>
        <v>0</v>
      </c>
      <c r="K226" s="6">
        <v>8</v>
      </c>
      <c r="L226" s="6">
        <v>0</v>
      </c>
      <c r="M226" s="6">
        <v>0</v>
      </c>
      <c r="O226" s="11">
        <v>198</v>
      </c>
      <c r="P226" s="11">
        <v>8.2883036208514813</v>
      </c>
      <c r="Q226" s="11">
        <v>3.7116963791485187</v>
      </c>
      <c r="S226" s="11">
        <v>47.023809523809526</v>
      </c>
      <c r="T226" s="11">
        <v>9</v>
      </c>
    </row>
    <row r="227" spans="1:20">
      <c r="A227" s="6">
        <v>3</v>
      </c>
      <c r="B227" s="6">
        <v>12</v>
      </c>
      <c r="C227" s="6">
        <v>1554</v>
      </c>
      <c r="D227">
        <f t="shared" si="13"/>
        <v>0</v>
      </c>
      <c r="E227">
        <f t="shared" si="14"/>
        <v>1</v>
      </c>
      <c r="F227">
        <f t="shared" si="15"/>
        <v>0</v>
      </c>
      <c r="J227">
        <f t="shared" si="12"/>
        <v>0</v>
      </c>
      <c r="K227" s="6">
        <v>6</v>
      </c>
      <c r="L227" s="6">
        <v>1</v>
      </c>
      <c r="M227" s="6">
        <v>0</v>
      </c>
      <c r="O227" s="11">
        <v>199</v>
      </c>
      <c r="P227" s="11">
        <v>12.538731243487382</v>
      </c>
      <c r="Q227" s="11">
        <v>8.4612687565126183</v>
      </c>
      <c r="S227" s="11">
        <v>47.261904761904759</v>
      </c>
      <c r="T227" s="11">
        <v>9</v>
      </c>
    </row>
    <row r="228" spans="1:20">
      <c r="A228" s="6">
        <v>3</v>
      </c>
      <c r="B228" s="6">
        <v>17</v>
      </c>
      <c r="C228" s="6">
        <v>2144</v>
      </c>
      <c r="D228">
        <f t="shared" si="13"/>
        <v>0</v>
      </c>
      <c r="E228">
        <f t="shared" si="14"/>
        <v>1</v>
      </c>
      <c r="F228">
        <f t="shared" si="15"/>
        <v>0</v>
      </c>
      <c r="J228">
        <f t="shared" si="12"/>
        <v>0</v>
      </c>
      <c r="K228" s="6">
        <v>3</v>
      </c>
      <c r="L228" s="6">
        <v>0</v>
      </c>
      <c r="M228" s="6">
        <v>0</v>
      </c>
      <c r="O228" s="11">
        <v>200</v>
      </c>
      <c r="P228" s="11">
        <v>13.217340288818093</v>
      </c>
      <c r="Q228" s="11">
        <v>-4.2173402888180931</v>
      </c>
      <c r="S228" s="11">
        <v>47.5</v>
      </c>
      <c r="T228" s="11">
        <v>9</v>
      </c>
    </row>
    <row r="229" spans="1:20">
      <c r="A229" s="6">
        <v>3</v>
      </c>
      <c r="B229" s="6">
        <v>15</v>
      </c>
      <c r="C229" s="6">
        <v>2276</v>
      </c>
      <c r="D229">
        <f t="shared" si="13"/>
        <v>0</v>
      </c>
      <c r="E229">
        <f t="shared" si="14"/>
        <v>1</v>
      </c>
      <c r="F229">
        <f t="shared" si="15"/>
        <v>0</v>
      </c>
      <c r="J229">
        <f t="shared" si="12"/>
        <v>0</v>
      </c>
      <c r="K229" s="6">
        <v>4</v>
      </c>
      <c r="L229" s="6">
        <v>1</v>
      </c>
      <c r="M229" s="6">
        <v>0</v>
      </c>
      <c r="O229" s="11">
        <v>201</v>
      </c>
      <c r="P229" s="11">
        <v>12.629942136676993</v>
      </c>
      <c r="Q229" s="11">
        <v>8.3700578633230069</v>
      </c>
      <c r="S229" s="11">
        <v>47.738095238095234</v>
      </c>
      <c r="T229" s="11">
        <v>9</v>
      </c>
    </row>
    <row r="230" spans="1:20">
      <c r="A230" s="6">
        <v>3</v>
      </c>
      <c r="B230" s="8">
        <v>11</v>
      </c>
      <c r="C230" s="6">
        <v>1663</v>
      </c>
      <c r="D230">
        <f t="shared" si="13"/>
        <v>0</v>
      </c>
      <c r="E230">
        <f t="shared" si="14"/>
        <v>1</v>
      </c>
      <c r="F230">
        <f t="shared" si="15"/>
        <v>0</v>
      </c>
      <c r="J230">
        <f t="shared" si="12"/>
        <v>0</v>
      </c>
      <c r="K230" s="6">
        <v>5</v>
      </c>
      <c r="L230" s="6">
        <v>0</v>
      </c>
      <c r="M230" s="6">
        <v>0</v>
      </c>
      <c r="O230" s="11">
        <v>202</v>
      </c>
      <c r="P230" s="11">
        <v>11.137731924094949</v>
      </c>
      <c r="Q230" s="11">
        <v>-10.137731924094949</v>
      </c>
      <c r="S230" s="11">
        <v>47.976190476190474</v>
      </c>
      <c r="T230" s="11">
        <v>9</v>
      </c>
    </row>
    <row r="231" spans="1:20">
      <c r="A231" s="6">
        <v>3</v>
      </c>
      <c r="B231" s="8">
        <v>2</v>
      </c>
      <c r="C231" s="6">
        <v>120</v>
      </c>
      <c r="D231">
        <f t="shared" si="13"/>
        <v>0</v>
      </c>
      <c r="E231">
        <f t="shared" si="14"/>
        <v>1</v>
      </c>
      <c r="F231">
        <f t="shared" si="15"/>
        <v>0</v>
      </c>
      <c r="J231">
        <f t="shared" si="12"/>
        <v>0</v>
      </c>
      <c r="K231" s="6">
        <v>1</v>
      </c>
      <c r="L231" s="6">
        <v>1</v>
      </c>
      <c r="M231" s="6">
        <v>0</v>
      </c>
      <c r="O231" s="11">
        <v>203</v>
      </c>
      <c r="P231" s="11">
        <v>6.4823279356971728</v>
      </c>
      <c r="Q231" s="11">
        <v>-1.4823279356971728</v>
      </c>
      <c r="S231" s="11">
        <v>48.214285714285715</v>
      </c>
      <c r="T231" s="11">
        <v>9</v>
      </c>
    </row>
    <row r="232" spans="1:20">
      <c r="A232" s="6">
        <v>3</v>
      </c>
      <c r="B232" s="8">
        <v>8</v>
      </c>
      <c r="C232" s="6">
        <v>617</v>
      </c>
      <c r="D232">
        <f t="shared" si="13"/>
        <v>0</v>
      </c>
      <c r="E232">
        <f t="shared" si="14"/>
        <v>1</v>
      </c>
      <c r="F232">
        <f t="shared" si="15"/>
        <v>0</v>
      </c>
      <c r="J232">
        <f t="shared" si="12"/>
        <v>0</v>
      </c>
      <c r="K232" s="6">
        <v>1</v>
      </c>
      <c r="L232" s="6">
        <v>0</v>
      </c>
      <c r="M232" s="6">
        <v>0</v>
      </c>
      <c r="O232" s="11">
        <v>204</v>
      </c>
      <c r="P232" s="11">
        <v>7.6096945755207717</v>
      </c>
      <c r="Q232" s="11">
        <v>3.3903054244792283</v>
      </c>
      <c r="S232" s="11">
        <v>48.452380952380949</v>
      </c>
      <c r="T232" s="11">
        <v>9</v>
      </c>
    </row>
    <row r="233" spans="1:20">
      <c r="A233" s="6">
        <v>3</v>
      </c>
      <c r="B233" s="8">
        <v>18</v>
      </c>
      <c r="C233" s="6">
        <v>2425</v>
      </c>
      <c r="D233">
        <f t="shared" si="13"/>
        <v>0</v>
      </c>
      <c r="E233">
        <f t="shared" si="14"/>
        <v>1</v>
      </c>
      <c r="F233">
        <f t="shared" si="15"/>
        <v>0</v>
      </c>
      <c r="J233">
        <f t="shared" si="12"/>
        <v>0</v>
      </c>
      <c r="K233" s="6">
        <v>2</v>
      </c>
      <c r="L233" s="6">
        <v>1</v>
      </c>
      <c r="M233" s="6">
        <v>0</v>
      </c>
      <c r="O233" s="11">
        <v>205</v>
      </c>
      <c r="P233" s="11">
        <v>5.1506488951288425</v>
      </c>
      <c r="Q233" s="11">
        <v>1.8493511048711575</v>
      </c>
      <c r="S233" s="11">
        <v>48.69047619047619</v>
      </c>
      <c r="T233" s="11">
        <v>9</v>
      </c>
    </row>
    <row r="234" spans="1:20">
      <c r="A234" s="6">
        <v>3</v>
      </c>
      <c r="B234" s="8">
        <v>10</v>
      </c>
      <c r="C234" s="6">
        <v>893</v>
      </c>
      <c r="D234">
        <f t="shared" si="13"/>
        <v>0</v>
      </c>
      <c r="E234">
        <f t="shared" si="14"/>
        <v>1</v>
      </c>
      <c r="F234">
        <f t="shared" si="15"/>
        <v>0</v>
      </c>
      <c r="J234">
        <f t="shared" si="12"/>
        <v>0</v>
      </c>
      <c r="K234" s="6">
        <v>4</v>
      </c>
      <c r="L234" s="6">
        <v>0</v>
      </c>
      <c r="M234" s="6">
        <v>0</v>
      </c>
      <c r="O234" s="11">
        <v>206</v>
      </c>
      <c r="P234" s="11">
        <v>10.973552316353647</v>
      </c>
      <c r="Q234" s="11">
        <v>4.026447683646353</v>
      </c>
      <c r="S234" s="11">
        <v>48.928571428571431</v>
      </c>
      <c r="T234" s="11">
        <v>9</v>
      </c>
    </row>
    <row r="235" spans="1:20">
      <c r="A235" s="6">
        <v>3</v>
      </c>
      <c r="B235" s="8">
        <v>12</v>
      </c>
      <c r="C235" s="6">
        <v>1703</v>
      </c>
      <c r="D235">
        <f t="shared" si="13"/>
        <v>0</v>
      </c>
      <c r="E235">
        <f t="shared" si="14"/>
        <v>1</v>
      </c>
      <c r="F235">
        <f t="shared" si="15"/>
        <v>0</v>
      </c>
      <c r="J235">
        <f t="shared" si="12"/>
        <v>0</v>
      </c>
      <c r="K235" s="6">
        <v>4</v>
      </c>
      <c r="L235" s="6">
        <v>1</v>
      </c>
      <c r="M235" s="6">
        <v>0</v>
      </c>
      <c r="O235" s="11">
        <v>207</v>
      </c>
      <c r="P235" s="11">
        <v>8.0146709412826471</v>
      </c>
      <c r="Q235" s="11">
        <v>-7.0146709412826471</v>
      </c>
      <c r="S235" s="11">
        <v>49.166666666666664</v>
      </c>
      <c r="T235" s="11">
        <v>9</v>
      </c>
    </row>
    <row r="236" spans="1:20">
      <c r="A236" s="6">
        <v>3</v>
      </c>
      <c r="B236" s="8">
        <v>15</v>
      </c>
      <c r="C236" s="6">
        <v>1826</v>
      </c>
      <c r="D236">
        <f t="shared" si="13"/>
        <v>0</v>
      </c>
      <c r="E236">
        <f t="shared" si="14"/>
        <v>1</v>
      </c>
      <c r="F236">
        <f t="shared" si="15"/>
        <v>0</v>
      </c>
      <c r="J236">
        <f t="shared" si="12"/>
        <v>0</v>
      </c>
      <c r="K236" s="6">
        <v>2</v>
      </c>
      <c r="L236" s="6">
        <v>1</v>
      </c>
      <c r="M236" s="6">
        <v>0</v>
      </c>
      <c r="O236" s="11">
        <v>208</v>
      </c>
      <c r="P236" s="11">
        <v>7.9015694337275288</v>
      </c>
      <c r="Q236" s="11">
        <v>-0.90156943372752885</v>
      </c>
      <c r="S236" s="11">
        <v>49.404761904761905</v>
      </c>
      <c r="T236" s="11">
        <v>9</v>
      </c>
    </row>
    <row r="237" spans="1:20">
      <c r="A237" s="6">
        <v>3</v>
      </c>
      <c r="B237" s="8">
        <v>16</v>
      </c>
      <c r="C237" s="6">
        <v>2028</v>
      </c>
      <c r="D237">
        <f t="shared" si="13"/>
        <v>0</v>
      </c>
      <c r="E237">
        <f t="shared" si="14"/>
        <v>1</v>
      </c>
      <c r="F237">
        <f t="shared" si="15"/>
        <v>0</v>
      </c>
      <c r="J237">
        <f t="shared" si="12"/>
        <v>0</v>
      </c>
      <c r="K237" s="6">
        <v>4</v>
      </c>
      <c r="L237" s="6">
        <v>1</v>
      </c>
      <c r="M237" s="6">
        <v>0</v>
      </c>
      <c r="O237" s="11">
        <v>209</v>
      </c>
      <c r="P237" s="11">
        <v>5.2929378885046372</v>
      </c>
      <c r="Q237" s="11">
        <v>-5.2929378885046372</v>
      </c>
      <c r="S237" s="11">
        <v>49.642857142857139</v>
      </c>
      <c r="T237" s="11">
        <v>9</v>
      </c>
    </row>
    <row r="238" spans="1:20">
      <c r="A238" s="6">
        <v>3</v>
      </c>
      <c r="B238" s="8">
        <v>14</v>
      </c>
      <c r="C238" s="6">
        <v>2184</v>
      </c>
      <c r="D238">
        <f t="shared" si="13"/>
        <v>0</v>
      </c>
      <c r="E238">
        <f t="shared" si="14"/>
        <v>1</v>
      </c>
      <c r="F238">
        <f t="shared" si="15"/>
        <v>0</v>
      </c>
      <c r="J238">
        <f t="shared" si="12"/>
        <v>0</v>
      </c>
      <c r="K238" s="6">
        <v>2</v>
      </c>
      <c r="L238" s="6">
        <v>0</v>
      </c>
      <c r="M238" s="6">
        <v>0</v>
      </c>
      <c r="O238" s="11">
        <v>210</v>
      </c>
      <c r="P238" s="11">
        <v>4.5377116928946517</v>
      </c>
      <c r="Q238" s="11">
        <v>6.4622883071053483</v>
      </c>
      <c r="S238" s="11">
        <v>49.88095238095238</v>
      </c>
      <c r="T238" s="11">
        <v>9</v>
      </c>
    </row>
    <row r="239" spans="1:20">
      <c r="A239" s="6">
        <v>3</v>
      </c>
      <c r="B239" s="8">
        <v>10</v>
      </c>
      <c r="C239" s="6">
        <v>1035</v>
      </c>
      <c r="D239">
        <f t="shared" si="13"/>
        <v>0</v>
      </c>
      <c r="E239">
        <f t="shared" si="14"/>
        <v>1</v>
      </c>
      <c r="F239">
        <f t="shared" si="15"/>
        <v>0</v>
      </c>
      <c r="J239">
        <f t="shared" si="12"/>
        <v>0</v>
      </c>
      <c r="K239" s="6">
        <v>6</v>
      </c>
      <c r="L239" s="6">
        <v>0</v>
      </c>
      <c r="M239" s="6">
        <v>0</v>
      </c>
      <c r="O239" s="11">
        <v>211</v>
      </c>
      <c r="P239" s="11">
        <v>9.8826700338058924</v>
      </c>
      <c r="Q239" s="11">
        <v>-9.8826700338058924</v>
      </c>
      <c r="S239" s="11">
        <v>50.11904761904762</v>
      </c>
      <c r="T239" s="11">
        <v>9</v>
      </c>
    </row>
    <row r="240" spans="1:20">
      <c r="A240" s="6">
        <v>3</v>
      </c>
      <c r="B240" s="8">
        <v>14</v>
      </c>
      <c r="C240" s="6">
        <v>1728</v>
      </c>
      <c r="D240">
        <f t="shared" si="13"/>
        <v>0</v>
      </c>
      <c r="E240">
        <f t="shared" si="14"/>
        <v>1</v>
      </c>
      <c r="F240">
        <f t="shared" si="15"/>
        <v>0</v>
      </c>
      <c r="J240">
        <f t="shared" si="12"/>
        <v>0</v>
      </c>
      <c r="K240" s="6">
        <v>1</v>
      </c>
      <c r="L240" s="6">
        <v>0</v>
      </c>
      <c r="M240" s="6">
        <v>0</v>
      </c>
      <c r="O240" s="11">
        <v>212</v>
      </c>
      <c r="P240" s="11">
        <v>7.9818350197343868</v>
      </c>
      <c r="Q240" s="11">
        <v>-3.9818350197343868</v>
      </c>
      <c r="S240" s="11">
        <v>50.357142857142854</v>
      </c>
      <c r="T240" s="11">
        <v>9</v>
      </c>
    </row>
    <row r="241" spans="1:20">
      <c r="A241" s="6">
        <v>3</v>
      </c>
      <c r="B241" s="8">
        <v>3</v>
      </c>
      <c r="C241" s="6">
        <v>171</v>
      </c>
      <c r="D241">
        <f t="shared" si="13"/>
        <v>0</v>
      </c>
      <c r="E241">
        <f t="shared" si="14"/>
        <v>1</v>
      </c>
      <c r="F241">
        <f t="shared" si="15"/>
        <v>0</v>
      </c>
      <c r="J241">
        <f t="shared" si="12"/>
        <v>0</v>
      </c>
      <c r="K241" s="6">
        <v>5</v>
      </c>
      <c r="L241" s="6">
        <v>1</v>
      </c>
      <c r="M241" s="6">
        <v>0</v>
      </c>
      <c r="O241" s="11">
        <v>213</v>
      </c>
      <c r="P241" s="11">
        <v>11.447848960939627</v>
      </c>
      <c r="Q241" s="11">
        <v>11.552151039060373</v>
      </c>
      <c r="S241" s="11">
        <v>50.595238095238095</v>
      </c>
      <c r="T241" s="11">
        <v>9</v>
      </c>
    </row>
    <row r="242" spans="1:20">
      <c r="A242" s="6">
        <v>3</v>
      </c>
      <c r="B242" s="8">
        <v>6</v>
      </c>
      <c r="C242" s="6">
        <v>1708</v>
      </c>
      <c r="D242">
        <f t="shared" si="13"/>
        <v>0</v>
      </c>
      <c r="E242">
        <f t="shared" si="14"/>
        <v>1</v>
      </c>
      <c r="F242">
        <f t="shared" si="15"/>
        <v>0</v>
      </c>
      <c r="J242">
        <f t="shared" si="12"/>
        <v>0</v>
      </c>
      <c r="K242" s="6">
        <v>5</v>
      </c>
      <c r="L242" s="6">
        <v>0</v>
      </c>
      <c r="M242" s="6">
        <v>0</v>
      </c>
      <c r="O242" s="11">
        <v>214</v>
      </c>
      <c r="P242" s="11">
        <v>9.9957715413610106</v>
      </c>
      <c r="Q242" s="11">
        <v>3.0042284586389894</v>
      </c>
      <c r="S242" s="11">
        <v>50.833333333333329</v>
      </c>
      <c r="T242" s="11">
        <v>9</v>
      </c>
    </row>
    <row r="243" spans="1:20">
      <c r="A243" s="6">
        <v>3</v>
      </c>
      <c r="B243" s="6">
        <v>9</v>
      </c>
      <c r="C243" s="6">
        <v>1455</v>
      </c>
      <c r="D243">
        <f t="shared" si="13"/>
        <v>0</v>
      </c>
      <c r="E243">
        <f t="shared" si="14"/>
        <v>1</v>
      </c>
      <c r="F243">
        <f t="shared" si="15"/>
        <v>0</v>
      </c>
      <c r="J243">
        <f t="shared" si="12"/>
        <v>0</v>
      </c>
      <c r="K243" s="6">
        <v>5</v>
      </c>
      <c r="L243" s="6">
        <v>1</v>
      </c>
      <c r="M243" s="6">
        <v>1</v>
      </c>
      <c r="O243" s="11">
        <v>215</v>
      </c>
      <c r="P243" s="11">
        <v>12.378200071473666</v>
      </c>
      <c r="Q243" s="11">
        <v>4.6217999285263343</v>
      </c>
      <c r="S243" s="11">
        <v>51.071428571428569</v>
      </c>
      <c r="T243" s="11">
        <v>10</v>
      </c>
    </row>
    <row r="244" spans="1:20">
      <c r="A244" s="6">
        <v>3</v>
      </c>
      <c r="B244" s="6">
        <v>12</v>
      </c>
      <c r="C244" s="6">
        <v>1735</v>
      </c>
      <c r="D244">
        <f t="shared" si="13"/>
        <v>0</v>
      </c>
      <c r="E244">
        <f t="shared" si="14"/>
        <v>1</v>
      </c>
      <c r="F244">
        <f t="shared" si="15"/>
        <v>0</v>
      </c>
      <c r="J244">
        <f t="shared" si="12"/>
        <v>0</v>
      </c>
      <c r="K244" s="6">
        <v>7</v>
      </c>
      <c r="L244" s="6">
        <v>0</v>
      </c>
      <c r="M244" s="6">
        <v>1</v>
      </c>
      <c r="O244" s="11">
        <v>216</v>
      </c>
      <c r="P244" s="11">
        <v>6.9785151946486597</v>
      </c>
      <c r="Q244" s="11">
        <v>1.0214848053513403</v>
      </c>
      <c r="S244" s="11">
        <v>51.30952380952381</v>
      </c>
      <c r="T244" s="11">
        <v>10</v>
      </c>
    </row>
    <row r="245" spans="1:20">
      <c r="A245" s="6">
        <v>3</v>
      </c>
      <c r="B245" s="6">
        <v>11</v>
      </c>
      <c r="C245" s="6">
        <v>1790</v>
      </c>
      <c r="D245">
        <f t="shared" si="13"/>
        <v>0</v>
      </c>
      <c r="E245">
        <f t="shared" si="14"/>
        <v>1</v>
      </c>
      <c r="F245">
        <f t="shared" si="15"/>
        <v>0</v>
      </c>
      <c r="J245">
        <f t="shared" si="12"/>
        <v>0</v>
      </c>
      <c r="K245" s="6">
        <v>4</v>
      </c>
      <c r="L245" s="6">
        <v>0</v>
      </c>
      <c r="M245" s="6">
        <v>1</v>
      </c>
      <c r="O245" s="11">
        <v>217</v>
      </c>
      <c r="P245" s="11">
        <v>11.491630189670641</v>
      </c>
      <c r="Q245" s="11">
        <v>-0.49163018967064076</v>
      </c>
      <c r="S245" s="11">
        <v>51.547619047619044</v>
      </c>
      <c r="T245" s="11">
        <v>10</v>
      </c>
    </row>
    <row r="246" spans="1:20">
      <c r="A246" s="6">
        <v>3</v>
      </c>
      <c r="B246" s="6">
        <v>10</v>
      </c>
      <c r="C246" s="6">
        <v>1831</v>
      </c>
      <c r="D246">
        <f t="shared" si="13"/>
        <v>0</v>
      </c>
      <c r="E246">
        <f t="shared" si="14"/>
        <v>1</v>
      </c>
      <c r="F246">
        <f t="shared" si="15"/>
        <v>0</v>
      </c>
      <c r="J246">
        <f t="shared" si="12"/>
        <v>0</v>
      </c>
      <c r="K246" s="6">
        <v>4</v>
      </c>
      <c r="L246" s="6">
        <v>0</v>
      </c>
      <c r="M246" s="6">
        <v>1</v>
      </c>
      <c r="O246" s="11">
        <v>218</v>
      </c>
      <c r="P246" s="11">
        <v>10.481013493129744</v>
      </c>
      <c r="Q246" s="11">
        <v>-9.4810134931297441</v>
      </c>
      <c r="S246" s="11">
        <v>51.785714285714285</v>
      </c>
      <c r="T246" s="11">
        <v>10</v>
      </c>
    </row>
    <row r="247" spans="1:20">
      <c r="A247" s="6">
        <v>3</v>
      </c>
      <c r="B247" s="6">
        <v>7</v>
      </c>
      <c r="C247" s="6">
        <v>1838</v>
      </c>
      <c r="D247">
        <f t="shared" si="13"/>
        <v>0</v>
      </c>
      <c r="E247">
        <f t="shared" si="14"/>
        <v>1</v>
      </c>
      <c r="F247">
        <f t="shared" si="15"/>
        <v>0</v>
      </c>
      <c r="J247">
        <f t="shared" si="12"/>
        <v>0</v>
      </c>
      <c r="K247" s="6">
        <v>5</v>
      </c>
      <c r="L247" s="6">
        <v>1</v>
      </c>
      <c r="M247" s="6">
        <v>1</v>
      </c>
      <c r="O247" s="11">
        <v>219</v>
      </c>
      <c r="P247" s="11">
        <v>8.7626002654374613</v>
      </c>
      <c r="Q247" s="11">
        <v>-7.7626002654374613</v>
      </c>
      <c r="S247" s="11">
        <v>52.023809523809526</v>
      </c>
      <c r="T247" s="11">
        <v>10</v>
      </c>
    </row>
    <row r="248" spans="1:20">
      <c r="A248" s="6">
        <v>3</v>
      </c>
      <c r="B248" s="8">
        <v>12</v>
      </c>
      <c r="C248" s="6">
        <v>2142</v>
      </c>
      <c r="D248">
        <f t="shared" si="13"/>
        <v>0</v>
      </c>
      <c r="E248">
        <f t="shared" si="14"/>
        <v>1</v>
      </c>
      <c r="F248">
        <f t="shared" si="15"/>
        <v>0</v>
      </c>
      <c r="J248">
        <f t="shared" si="12"/>
        <v>0</v>
      </c>
      <c r="K248" s="6">
        <v>2</v>
      </c>
      <c r="L248" s="6">
        <v>1</v>
      </c>
      <c r="M248" s="6">
        <v>1</v>
      </c>
      <c r="O248" s="11">
        <v>220</v>
      </c>
      <c r="P248" s="11">
        <v>4.5051867425263277</v>
      </c>
      <c r="Q248" s="11">
        <v>-2.5051867425263277</v>
      </c>
      <c r="S248" s="11">
        <v>52.261904761904759</v>
      </c>
      <c r="T248" s="11">
        <v>10</v>
      </c>
    </row>
    <row r="249" spans="1:20">
      <c r="A249" s="6">
        <v>3</v>
      </c>
      <c r="B249" s="8">
        <v>14</v>
      </c>
      <c r="C249" s="6">
        <v>2049</v>
      </c>
      <c r="D249">
        <f t="shared" si="13"/>
        <v>0</v>
      </c>
      <c r="E249">
        <f t="shared" si="14"/>
        <v>1</v>
      </c>
      <c r="F249">
        <f t="shared" si="15"/>
        <v>0</v>
      </c>
      <c r="J249">
        <f t="shared" si="12"/>
        <v>0</v>
      </c>
      <c r="K249" s="6">
        <v>5</v>
      </c>
      <c r="L249" s="6">
        <v>1</v>
      </c>
      <c r="M249" s="6">
        <v>1</v>
      </c>
      <c r="O249" s="11">
        <v>221</v>
      </c>
      <c r="P249" s="11">
        <v>4.8882724939226962</v>
      </c>
      <c r="Q249" s="11">
        <v>2.1117275060773038</v>
      </c>
      <c r="S249" s="11">
        <v>52.5</v>
      </c>
      <c r="T249" s="11">
        <v>10</v>
      </c>
    </row>
    <row r="250" spans="1:20">
      <c r="A250" s="6">
        <v>3</v>
      </c>
      <c r="B250" s="8">
        <v>10</v>
      </c>
      <c r="C250" s="6">
        <v>1723</v>
      </c>
      <c r="D250">
        <f t="shared" si="13"/>
        <v>0</v>
      </c>
      <c r="E250">
        <f t="shared" si="14"/>
        <v>1</v>
      </c>
      <c r="F250">
        <f t="shared" si="15"/>
        <v>0</v>
      </c>
      <c r="J250">
        <f t="shared" si="12"/>
        <v>0</v>
      </c>
      <c r="K250" s="6">
        <v>7</v>
      </c>
      <c r="L250" s="6">
        <v>0</v>
      </c>
      <c r="M250" s="6">
        <v>1</v>
      </c>
      <c r="O250" s="11">
        <v>222</v>
      </c>
      <c r="P250" s="11">
        <v>7.0882792376561277</v>
      </c>
      <c r="Q250" s="11">
        <v>-1.0882792376561277</v>
      </c>
      <c r="S250" s="11">
        <v>52.738095238095234</v>
      </c>
      <c r="T250" s="11">
        <v>10</v>
      </c>
    </row>
    <row r="251" spans="1:20">
      <c r="A251" s="6">
        <v>3</v>
      </c>
      <c r="B251" s="8">
        <v>9</v>
      </c>
      <c r="C251" s="6">
        <v>1659</v>
      </c>
      <c r="D251">
        <f t="shared" si="13"/>
        <v>0</v>
      </c>
      <c r="E251">
        <f t="shared" si="14"/>
        <v>1</v>
      </c>
      <c r="F251">
        <f t="shared" si="15"/>
        <v>0</v>
      </c>
      <c r="J251">
        <f t="shared" si="12"/>
        <v>0</v>
      </c>
      <c r="K251" s="6">
        <v>5</v>
      </c>
      <c r="L251" s="6">
        <v>1</v>
      </c>
      <c r="M251" s="6">
        <v>1</v>
      </c>
      <c r="O251" s="11">
        <v>223</v>
      </c>
      <c r="P251" s="11">
        <v>8.2302396203900656</v>
      </c>
      <c r="Q251" s="11">
        <v>-0.23023962039006562</v>
      </c>
      <c r="S251" s="11">
        <v>52.976190476190474</v>
      </c>
      <c r="T251" s="11">
        <v>10</v>
      </c>
    </row>
    <row r="252" spans="1:20">
      <c r="A252" s="6">
        <v>3</v>
      </c>
      <c r="B252" s="8">
        <v>11</v>
      </c>
      <c r="C252" s="6">
        <v>2165</v>
      </c>
      <c r="D252">
        <f t="shared" si="13"/>
        <v>0</v>
      </c>
      <c r="E252">
        <f t="shared" si="14"/>
        <v>1</v>
      </c>
      <c r="F252">
        <f t="shared" si="15"/>
        <v>0</v>
      </c>
      <c r="J252">
        <f t="shared" si="12"/>
        <v>0</v>
      </c>
      <c r="K252" s="6">
        <v>4</v>
      </c>
      <c r="L252" s="6">
        <v>0</v>
      </c>
      <c r="M252" s="6">
        <v>1</v>
      </c>
      <c r="O252" s="11">
        <v>224</v>
      </c>
      <c r="P252" s="11">
        <v>8.4746848141382252</v>
      </c>
      <c r="Q252" s="11">
        <v>-0.47468481413822516</v>
      </c>
      <c r="S252" s="11">
        <v>53.214285714285715</v>
      </c>
      <c r="T252" s="11">
        <v>10</v>
      </c>
    </row>
    <row r="253" spans="1:20">
      <c r="A253" s="6">
        <v>3</v>
      </c>
      <c r="B253" s="8">
        <v>8</v>
      </c>
      <c r="C253" s="6">
        <v>1578</v>
      </c>
      <c r="D253">
        <f t="shared" si="13"/>
        <v>0</v>
      </c>
      <c r="E253">
        <f t="shared" si="14"/>
        <v>1</v>
      </c>
      <c r="F253">
        <f t="shared" si="15"/>
        <v>0</v>
      </c>
      <c r="J253">
        <f t="shared" si="12"/>
        <v>0</v>
      </c>
      <c r="K253" s="6">
        <v>1</v>
      </c>
      <c r="L253" s="6">
        <v>1</v>
      </c>
      <c r="M253" s="6">
        <v>1</v>
      </c>
      <c r="O253" s="11">
        <v>225</v>
      </c>
      <c r="P253" s="11">
        <v>9.2262625740206232</v>
      </c>
      <c r="Q253" s="11">
        <v>6.7737374259793768</v>
      </c>
      <c r="S253" s="11">
        <v>53.452380952380949</v>
      </c>
      <c r="T253" s="11">
        <v>10</v>
      </c>
    </row>
    <row r="254" spans="1:20">
      <c r="A254" s="6">
        <v>3</v>
      </c>
      <c r="B254" s="8">
        <v>14</v>
      </c>
      <c r="C254" s="6">
        <v>1806</v>
      </c>
      <c r="D254">
        <f t="shared" si="13"/>
        <v>0</v>
      </c>
      <c r="E254">
        <f t="shared" si="14"/>
        <v>1</v>
      </c>
      <c r="F254">
        <f t="shared" si="15"/>
        <v>0</v>
      </c>
      <c r="J254">
        <f t="shared" si="12"/>
        <v>0</v>
      </c>
      <c r="K254" s="6">
        <v>5</v>
      </c>
      <c r="L254" s="6">
        <v>1</v>
      </c>
      <c r="M254" s="6">
        <v>1</v>
      </c>
      <c r="O254" s="11">
        <v>226</v>
      </c>
      <c r="P254" s="11">
        <v>10.058105919909881</v>
      </c>
      <c r="Q254" s="11">
        <v>1.941894080090119</v>
      </c>
      <c r="S254" s="11">
        <v>53.69047619047619</v>
      </c>
      <c r="T254" s="11">
        <v>10</v>
      </c>
    </row>
    <row r="255" spans="1:20">
      <c r="A255" s="6">
        <v>3</v>
      </c>
      <c r="B255" s="8">
        <v>2</v>
      </c>
      <c r="C255" s="8">
        <v>24</v>
      </c>
      <c r="D255">
        <f t="shared" si="13"/>
        <v>0</v>
      </c>
      <c r="E255">
        <f t="shared" si="14"/>
        <v>1</v>
      </c>
      <c r="F255">
        <f t="shared" si="15"/>
        <v>0</v>
      </c>
      <c r="J255">
        <f t="shared" si="12"/>
        <v>0</v>
      </c>
      <c r="K255" s="8">
        <v>0</v>
      </c>
      <c r="L255" s="6">
        <v>1</v>
      </c>
      <c r="M255" s="6">
        <v>1</v>
      </c>
      <c r="O255" s="11">
        <v>227</v>
      </c>
      <c r="P255" s="11">
        <v>12.210682999184716</v>
      </c>
      <c r="Q255" s="11">
        <v>4.7893170008152843</v>
      </c>
      <c r="S255" s="11">
        <v>53.928571428571423</v>
      </c>
      <c r="T255" s="11">
        <v>10</v>
      </c>
    </row>
    <row r="256" spans="1:20">
      <c r="A256" s="6">
        <v>3</v>
      </c>
      <c r="B256" s="8">
        <v>2</v>
      </c>
      <c r="C256" s="8">
        <v>123</v>
      </c>
      <c r="D256">
        <f t="shared" si="13"/>
        <v>0</v>
      </c>
      <c r="E256">
        <f t="shared" si="14"/>
        <v>1</v>
      </c>
      <c r="F256">
        <f t="shared" si="15"/>
        <v>0</v>
      </c>
      <c r="J256">
        <f t="shared" si="12"/>
        <v>0</v>
      </c>
      <c r="K256" s="8">
        <v>2</v>
      </c>
      <c r="L256" s="6">
        <v>0</v>
      </c>
      <c r="M256" s="6">
        <v>0</v>
      </c>
      <c r="O256" s="11">
        <v>228</v>
      </c>
      <c r="P256" s="11">
        <v>12.692276515225865</v>
      </c>
      <c r="Q256" s="11">
        <v>2.3077234847741348</v>
      </c>
      <c r="S256" s="11">
        <v>54.166666666666664</v>
      </c>
      <c r="T256" s="11">
        <v>10</v>
      </c>
    </row>
    <row r="257" spans="1:20">
      <c r="A257" s="6">
        <v>3</v>
      </c>
      <c r="B257" s="8">
        <v>2</v>
      </c>
      <c r="C257" s="8">
        <v>740</v>
      </c>
      <c r="D257">
        <f t="shared" si="13"/>
        <v>0</v>
      </c>
      <c r="E257">
        <f t="shared" si="14"/>
        <v>1</v>
      </c>
      <c r="F257">
        <f t="shared" si="15"/>
        <v>0</v>
      </c>
      <c r="J257">
        <f t="shared" si="12"/>
        <v>0</v>
      </c>
      <c r="K257" s="8">
        <v>3</v>
      </c>
      <c r="L257" s="6">
        <v>1</v>
      </c>
      <c r="M257" s="6">
        <v>0</v>
      </c>
      <c r="O257" s="11">
        <v>229</v>
      </c>
      <c r="P257" s="11">
        <v>10.455785414216589</v>
      </c>
      <c r="Q257" s="11">
        <v>0.54421458578341131</v>
      </c>
      <c r="S257" s="11">
        <v>54.404761904761905</v>
      </c>
      <c r="T257" s="11">
        <v>10</v>
      </c>
    </row>
    <row r="258" spans="1:20">
      <c r="A258" s="6">
        <v>3</v>
      </c>
      <c r="B258" s="8">
        <v>3</v>
      </c>
      <c r="C258" s="8">
        <v>1053</v>
      </c>
      <c r="D258">
        <f t="shared" si="13"/>
        <v>0</v>
      </c>
      <c r="E258">
        <f t="shared" si="14"/>
        <v>1</v>
      </c>
      <c r="F258">
        <f t="shared" si="15"/>
        <v>0</v>
      </c>
      <c r="J258">
        <f t="shared" ref="J258:J321" si="16">IF(A258=1,1,0)</f>
        <v>0</v>
      </c>
      <c r="K258" s="8">
        <v>7</v>
      </c>
      <c r="L258" s="6">
        <v>1</v>
      </c>
      <c r="M258" s="6">
        <v>0</v>
      </c>
      <c r="O258" s="11">
        <v>230</v>
      </c>
      <c r="P258" s="11">
        <v>4.8262490865537604</v>
      </c>
      <c r="Q258" s="11">
        <v>-2.8262490865537604</v>
      </c>
      <c r="S258" s="11">
        <v>54.642857142857139</v>
      </c>
      <c r="T258" s="11">
        <v>10</v>
      </c>
    </row>
    <row r="259" spans="1:20">
      <c r="A259" s="6">
        <v>3</v>
      </c>
      <c r="B259" s="8">
        <v>4</v>
      </c>
      <c r="C259" s="8">
        <v>1539</v>
      </c>
      <c r="D259">
        <f t="shared" ref="D259:D322" si="17">IF(A259=2,1,0)</f>
        <v>0</v>
      </c>
      <c r="E259">
        <f t="shared" ref="E259:E322" si="18">IF(A259=3,1,0)</f>
        <v>1</v>
      </c>
      <c r="F259">
        <f t="shared" ref="F259:F322" si="19">IF(A259=4,1,0)</f>
        <v>0</v>
      </c>
      <c r="J259">
        <f t="shared" si="16"/>
        <v>0</v>
      </c>
      <c r="K259" s="8">
        <v>9</v>
      </c>
      <c r="L259" s="6">
        <v>0</v>
      </c>
      <c r="M259" s="6">
        <v>1</v>
      </c>
      <c r="O259" s="11">
        <v>231</v>
      </c>
      <c r="P259" s="11">
        <v>6.6395216431632385</v>
      </c>
      <c r="Q259" s="11">
        <v>1.3604783568367615</v>
      </c>
      <c r="S259" s="11">
        <v>54.88095238095238</v>
      </c>
      <c r="T259" s="11">
        <v>10</v>
      </c>
    </row>
    <row r="260" spans="1:20">
      <c r="A260" s="6">
        <v>3</v>
      </c>
      <c r="B260" s="8">
        <v>18</v>
      </c>
      <c r="C260" s="8">
        <v>1879</v>
      </c>
      <c r="D260">
        <f t="shared" si="17"/>
        <v>0</v>
      </c>
      <c r="E260">
        <f t="shared" si="18"/>
        <v>1</v>
      </c>
      <c r="F260">
        <f t="shared" si="19"/>
        <v>0</v>
      </c>
      <c r="J260">
        <f t="shared" si="16"/>
        <v>0</v>
      </c>
      <c r="K260" s="8">
        <v>12</v>
      </c>
      <c r="L260" s="6">
        <v>1</v>
      </c>
      <c r="M260" s="6">
        <v>1</v>
      </c>
      <c r="O260" s="11">
        <v>232</v>
      </c>
      <c r="P260" s="11">
        <v>13.23589343863595</v>
      </c>
      <c r="Q260" s="11">
        <v>4.7641065613640503</v>
      </c>
      <c r="S260" s="11">
        <v>55.11904761904762</v>
      </c>
      <c r="T260" s="11">
        <v>10</v>
      </c>
    </row>
    <row r="261" spans="1:20">
      <c r="A261" s="6">
        <v>3</v>
      </c>
      <c r="B261" s="8">
        <v>3</v>
      </c>
      <c r="C261" s="8">
        <v>1625</v>
      </c>
      <c r="D261">
        <f t="shared" si="17"/>
        <v>0</v>
      </c>
      <c r="E261">
        <f t="shared" si="18"/>
        <v>1</v>
      </c>
      <c r="F261">
        <f t="shared" si="19"/>
        <v>0</v>
      </c>
      <c r="J261">
        <f t="shared" si="16"/>
        <v>0</v>
      </c>
      <c r="K261" s="8">
        <v>6</v>
      </c>
      <c r="L261" s="6">
        <v>0</v>
      </c>
      <c r="M261" s="6">
        <v>0</v>
      </c>
      <c r="O261" s="11">
        <v>233</v>
      </c>
      <c r="P261" s="11">
        <v>7.6464899039765513</v>
      </c>
      <c r="Q261" s="11">
        <v>2.3535100960234487</v>
      </c>
      <c r="S261" s="11">
        <v>55.357142857142854</v>
      </c>
      <c r="T261" s="11">
        <v>10</v>
      </c>
    </row>
    <row r="262" spans="1:20">
      <c r="A262" s="6">
        <v>3</v>
      </c>
      <c r="B262" s="8">
        <v>29</v>
      </c>
      <c r="C262" s="8">
        <v>3024</v>
      </c>
      <c r="D262">
        <f t="shared" si="17"/>
        <v>0</v>
      </c>
      <c r="E262">
        <f t="shared" si="18"/>
        <v>1</v>
      </c>
      <c r="F262">
        <f t="shared" si="19"/>
        <v>0</v>
      </c>
      <c r="J262">
        <f t="shared" si="16"/>
        <v>0</v>
      </c>
      <c r="K262" s="8">
        <v>0</v>
      </c>
      <c r="L262" s="6">
        <v>1</v>
      </c>
      <c r="M262" s="6">
        <v>1</v>
      </c>
      <c r="O262" s="11">
        <v>234</v>
      </c>
      <c r="P262" s="11">
        <v>10.601722843319967</v>
      </c>
      <c r="Q262" s="11">
        <v>1.3982771566800327</v>
      </c>
      <c r="S262" s="11">
        <v>55.595238095238095</v>
      </c>
      <c r="T262" s="11">
        <v>10</v>
      </c>
    </row>
    <row r="263" spans="1:20">
      <c r="A263" s="6">
        <v>3</v>
      </c>
      <c r="B263" s="8">
        <v>15</v>
      </c>
      <c r="C263" s="8">
        <v>1890</v>
      </c>
      <c r="D263">
        <f t="shared" si="17"/>
        <v>0</v>
      </c>
      <c r="E263">
        <f t="shared" si="18"/>
        <v>1</v>
      </c>
      <c r="F263">
        <f t="shared" si="19"/>
        <v>0</v>
      </c>
      <c r="J263">
        <f t="shared" si="16"/>
        <v>0</v>
      </c>
      <c r="K263" s="8">
        <v>5</v>
      </c>
      <c r="L263" s="6">
        <v>0</v>
      </c>
      <c r="M263" s="6">
        <v>1</v>
      </c>
      <c r="O263" s="11">
        <v>235</v>
      </c>
      <c r="P263" s="11">
        <v>11.050480437812856</v>
      </c>
      <c r="Q263" s="11">
        <v>3.9495195621871435</v>
      </c>
      <c r="S263" s="11">
        <v>55.833333333333329</v>
      </c>
      <c r="T263" s="11">
        <v>10</v>
      </c>
    </row>
    <row r="264" spans="1:20">
      <c r="A264" s="6">
        <v>3</v>
      </c>
      <c r="B264" s="8">
        <v>11</v>
      </c>
      <c r="C264" s="8">
        <v>1378</v>
      </c>
      <c r="D264">
        <f t="shared" si="17"/>
        <v>0</v>
      </c>
      <c r="E264">
        <f t="shared" si="18"/>
        <v>1</v>
      </c>
      <c r="F264">
        <f t="shared" si="19"/>
        <v>0</v>
      </c>
      <c r="J264">
        <f t="shared" si="16"/>
        <v>0</v>
      </c>
      <c r="K264" s="8">
        <v>9</v>
      </c>
      <c r="L264" s="6">
        <v>1</v>
      </c>
      <c r="M264" s="6">
        <v>1</v>
      </c>
      <c r="O264" s="11">
        <v>236</v>
      </c>
      <c r="P264" s="11">
        <v>11.787464454784917</v>
      </c>
      <c r="Q264" s="11">
        <v>4.2125355452150828</v>
      </c>
      <c r="S264" s="11">
        <v>56.071428571428569</v>
      </c>
      <c r="T264" s="11">
        <v>10</v>
      </c>
    </row>
    <row r="265" spans="1:20">
      <c r="A265" s="6">
        <v>3</v>
      </c>
      <c r="B265" s="8">
        <v>3</v>
      </c>
      <c r="C265" s="8">
        <v>120</v>
      </c>
      <c r="D265">
        <f t="shared" si="17"/>
        <v>0</v>
      </c>
      <c r="E265">
        <f t="shared" si="18"/>
        <v>1</v>
      </c>
      <c r="F265">
        <f t="shared" si="19"/>
        <v>0</v>
      </c>
      <c r="J265">
        <f t="shared" si="16"/>
        <v>0</v>
      </c>
      <c r="K265" s="8">
        <v>0</v>
      </c>
      <c r="L265" s="6">
        <v>0</v>
      </c>
      <c r="M265" s="6">
        <v>1</v>
      </c>
      <c r="O265" s="11">
        <v>237</v>
      </c>
      <c r="P265" s="11">
        <v>12.356620428288094</v>
      </c>
      <c r="Q265" s="11">
        <v>1.6433795717119057</v>
      </c>
      <c r="S265" s="11">
        <v>56.30952380952381</v>
      </c>
      <c r="T265" s="11">
        <v>10</v>
      </c>
    </row>
    <row r="266" spans="1:20">
      <c r="A266" s="6">
        <v>3</v>
      </c>
      <c r="B266" s="8">
        <v>8</v>
      </c>
      <c r="C266" s="8">
        <v>921</v>
      </c>
      <c r="D266">
        <f t="shared" si="17"/>
        <v>0</v>
      </c>
      <c r="E266">
        <f t="shared" si="18"/>
        <v>1</v>
      </c>
      <c r="F266">
        <f t="shared" si="19"/>
        <v>0</v>
      </c>
      <c r="J266">
        <f t="shared" si="16"/>
        <v>0</v>
      </c>
      <c r="K266" s="8">
        <v>1</v>
      </c>
      <c r="L266" s="6">
        <v>1</v>
      </c>
      <c r="M266" s="6">
        <v>0</v>
      </c>
      <c r="O266" s="11">
        <v>238</v>
      </c>
      <c r="P266" s="11">
        <v>8.164567777293545</v>
      </c>
      <c r="Q266" s="11">
        <v>1.835432222706455</v>
      </c>
      <c r="S266" s="11">
        <v>56.547619047619044</v>
      </c>
      <c r="T266" s="11">
        <v>10</v>
      </c>
    </row>
    <row r="267" spans="1:20">
      <c r="A267" s="6">
        <v>3</v>
      </c>
      <c r="B267" s="8">
        <v>9</v>
      </c>
      <c r="C267" s="8">
        <v>2425</v>
      </c>
      <c r="D267">
        <f t="shared" si="17"/>
        <v>0</v>
      </c>
      <c r="E267">
        <f t="shared" si="18"/>
        <v>1</v>
      </c>
      <c r="F267">
        <f t="shared" si="19"/>
        <v>0</v>
      </c>
      <c r="J267">
        <f t="shared" si="16"/>
        <v>0</v>
      </c>
      <c r="K267" s="8">
        <v>3</v>
      </c>
      <c r="L267" s="6">
        <v>1</v>
      </c>
      <c r="M267" s="6">
        <v>0</v>
      </c>
      <c r="O267" s="11">
        <v>239</v>
      </c>
      <c r="P267" s="11">
        <v>10.692933736509579</v>
      </c>
      <c r="Q267" s="11">
        <v>3.3070662634904213</v>
      </c>
      <c r="S267" s="11">
        <v>56.785714285714285</v>
      </c>
      <c r="T267" s="11">
        <v>10</v>
      </c>
    </row>
    <row r="268" spans="1:20">
      <c r="A268" s="6">
        <v>3</v>
      </c>
      <c r="B268" s="8">
        <v>7</v>
      </c>
      <c r="C268" s="8">
        <v>1270</v>
      </c>
      <c r="D268">
        <f t="shared" si="17"/>
        <v>0</v>
      </c>
      <c r="E268">
        <f t="shared" si="18"/>
        <v>1</v>
      </c>
      <c r="F268">
        <f t="shared" si="19"/>
        <v>0</v>
      </c>
      <c r="J268">
        <f t="shared" si="16"/>
        <v>0</v>
      </c>
      <c r="K268" s="8">
        <v>4</v>
      </c>
      <c r="L268" s="6">
        <v>1</v>
      </c>
      <c r="M268" s="6">
        <v>1</v>
      </c>
      <c r="O268" s="11">
        <v>240</v>
      </c>
      <c r="P268" s="11">
        <v>5.012319308660568</v>
      </c>
      <c r="Q268" s="11">
        <v>-2.012319308660568</v>
      </c>
      <c r="S268" s="11">
        <v>57.023809523809526</v>
      </c>
      <c r="T268" s="11">
        <v>10</v>
      </c>
    </row>
    <row r="269" spans="1:20">
      <c r="A269" s="6">
        <v>3</v>
      </c>
      <c r="B269" s="8">
        <v>12</v>
      </c>
      <c r="C269" s="8">
        <v>1703</v>
      </c>
      <c r="D269">
        <f t="shared" si="17"/>
        <v>0</v>
      </c>
      <c r="E269">
        <f t="shared" si="18"/>
        <v>1</v>
      </c>
      <c r="F269">
        <f t="shared" si="19"/>
        <v>0</v>
      </c>
      <c r="J269">
        <f t="shared" si="16"/>
        <v>0</v>
      </c>
      <c r="K269" s="8">
        <v>1</v>
      </c>
      <c r="L269" s="6">
        <v>1</v>
      </c>
      <c r="M269" s="6">
        <v>0</v>
      </c>
      <c r="O269" s="11">
        <v>241</v>
      </c>
      <c r="P269" s="11">
        <v>10.619965021957888</v>
      </c>
      <c r="Q269" s="11">
        <v>-4.6199650219578885</v>
      </c>
      <c r="S269" s="11">
        <v>57.261904761904759</v>
      </c>
      <c r="T269" s="11">
        <v>10</v>
      </c>
    </row>
    <row r="270" spans="1:20">
      <c r="A270" s="6">
        <v>3</v>
      </c>
      <c r="B270" s="8">
        <v>15</v>
      </c>
      <c r="C270" s="8">
        <v>1552</v>
      </c>
      <c r="D270">
        <f t="shared" si="17"/>
        <v>0</v>
      </c>
      <c r="E270">
        <f t="shared" si="18"/>
        <v>1</v>
      </c>
      <c r="F270">
        <f t="shared" si="19"/>
        <v>0</v>
      </c>
      <c r="J270">
        <f t="shared" si="16"/>
        <v>0</v>
      </c>
      <c r="K270" s="8">
        <v>2</v>
      </c>
      <c r="L270" s="6">
        <v>0</v>
      </c>
      <c r="M270" s="6">
        <v>0</v>
      </c>
      <c r="O270" s="11">
        <v>242</v>
      </c>
      <c r="P270" s="11">
        <v>9.6969107828790193</v>
      </c>
      <c r="Q270" s="11">
        <v>-0.69691078287901931</v>
      </c>
      <c r="S270" s="11">
        <v>57.5</v>
      </c>
      <c r="T270" s="11">
        <v>10</v>
      </c>
    </row>
    <row r="271" spans="1:20">
      <c r="A271" s="6">
        <v>3</v>
      </c>
      <c r="B271" s="8">
        <v>31</v>
      </c>
      <c r="C271" s="8">
        <v>3034</v>
      </c>
      <c r="D271">
        <f t="shared" si="17"/>
        <v>0</v>
      </c>
      <c r="E271">
        <f t="shared" si="18"/>
        <v>1</v>
      </c>
      <c r="F271">
        <f t="shared" si="19"/>
        <v>0</v>
      </c>
      <c r="J271">
        <f t="shared" si="16"/>
        <v>0</v>
      </c>
      <c r="K271" s="8">
        <v>4</v>
      </c>
      <c r="L271" s="6">
        <v>1</v>
      </c>
      <c r="M271" s="6">
        <v>0</v>
      </c>
      <c r="O271" s="11">
        <v>243</v>
      </c>
      <c r="P271" s="11">
        <v>10.718472786602671</v>
      </c>
      <c r="Q271" s="11">
        <v>1.2815272133973288</v>
      </c>
      <c r="S271" s="11">
        <v>57.738095238095234</v>
      </c>
      <c r="T271" s="11">
        <v>10</v>
      </c>
    </row>
    <row r="272" spans="1:20">
      <c r="A272" s="6">
        <v>3</v>
      </c>
      <c r="B272" s="8">
        <v>14</v>
      </c>
      <c r="C272" s="8">
        <v>2105</v>
      </c>
      <c r="D272">
        <f t="shared" si="17"/>
        <v>0</v>
      </c>
      <c r="E272">
        <f t="shared" si="18"/>
        <v>1</v>
      </c>
      <c r="F272">
        <f t="shared" si="19"/>
        <v>0</v>
      </c>
      <c r="J272">
        <f t="shared" si="16"/>
        <v>0</v>
      </c>
      <c r="K272" s="8">
        <v>2</v>
      </c>
      <c r="L272" s="6">
        <v>0</v>
      </c>
      <c r="M272" s="6">
        <v>0</v>
      </c>
      <c r="O272" s="11">
        <v>244</v>
      </c>
      <c r="P272" s="11">
        <v>10.919136751619815</v>
      </c>
      <c r="Q272" s="11">
        <v>8.0863248380184771E-2</v>
      </c>
      <c r="S272" s="11">
        <v>57.976190476190474</v>
      </c>
      <c r="T272" s="11">
        <v>10</v>
      </c>
    </row>
    <row r="273" spans="1:20">
      <c r="A273" s="6">
        <v>3</v>
      </c>
      <c r="B273" s="8">
        <v>13</v>
      </c>
      <c r="C273" s="8">
        <v>1515</v>
      </c>
      <c r="D273">
        <f t="shared" si="17"/>
        <v>0</v>
      </c>
      <c r="E273">
        <f t="shared" si="18"/>
        <v>1</v>
      </c>
      <c r="F273">
        <f t="shared" si="19"/>
        <v>0</v>
      </c>
      <c r="J273">
        <f t="shared" si="16"/>
        <v>0</v>
      </c>
      <c r="K273" s="8">
        <v>6</v>
      </c>
      <c r="L273" s="6">
        <v>1</v>
      </c>
      <c r="M273" s="6">
        <v>0</v>
      </c>
      <c r="O273" s="11">
        <v>245</v>
      </c>
      <c r="P273" s="11">
        <v>11.068722616450778</v>
      </c>
      <c r="Q273" s="11">
        <v>-1.0687226164507777</v>
      </c>
      <c r="S273" s="11">
        <v>58.214285714285715</v>
      </c>
      <c r="T273" s="11">
        <v>10</v>
      </c>
    </row>
    <row r="274" spans="1:20">
      <c r="A274" s="6">
        <v>3</v>
      </c>
      <c r="B274" s="8">
        <v>11</v>
      </c>
      <c r="C274" s="8">
        <v>1728</v>
      </c>
      <c r="D274">
        <f t="shared" si="17"/>
        <v>0</v>
      </c>
      <c r="E274">
        <f t="shared" si="18"/>
        <v>1</v>
      </c>
      <c r="F274">
        <f t="shared" si="19"/>
        <v>0</v>
      </c>
      <c r="J274">
        <f t="shared" si="16"/>
        <v>0</v>
      </c>
      <c r="K274" s="8">
        <v>1</v>
      </c>
      <c r="L274" s="6">
        <v>0</v>
      </c>
      <c r="M274" s="6">
        <v>0</v>
      </c>
      <c r="O274" s="11">
        <v>246</v>
      </c>
      <c r="P274" s="11">
        <v>11.09426166654387</v>
      </c>
      <c r="Q274" s="11">
        <v>-4.0942616665438702</v>
      </c>
      <c r="S274" s="11">
        <v>58.452380952380949</v>
      </c>
      <c r="T274" s="11">
        <v>10</v>
      </c>
    </row>
    <row r="275" spans="1:20">
      <c r="A275" s="6">
        <v>3</v>
      </c>
      <c r="B275" s="8">
        <v>3</v>
      </c>
      <c r="C275" s="8">
        <v>171</v>
      </c>
      <c r="D275">
        <f t="shared" si="17"/>
        <v>0</v>
      </c>
      <c r="E275">
        <f t="shared" si="18"/>
        <v>1</v>
      </c>
      <c r="F275">
        <f t="shared" si="19"/>
        <v>0</v>
      </c>
      <c r="J275">
        <f t="shared" si="16"/>
        <v>0</v>
      </c>
      <c r="K275" s="8">
        <v>5</v>
      </c>
      <c r="L275" s="6">
        <v>0</v>
      </c>
      <c r="M275" s="6">
        <v>0</v>
      </c>
      <c r="O275" s="11">
        <v>247</v>
      </c>
      <c r="P275" s="11">
        <v>12.203386127729548</v>
      </c>
      <c r="Q275" s="11">
        <v>-0.20338612772954789</v>
      </c>
      <c r="S275" s="11">
        <v>58.69047619047619</v>
      </c>
      <c r="T275" s="11">
        <v>11</v>
      </c>
    </row>
    <row r="276" spans="1:20">
      <c r="A276" s="6">
        <v>3</v>
      </c>
      <c r="B276" s="8">
        <v>6</v>
      </c>
      <c r="C276" s="8">
        <v>1240</v>
      </c>
      <c r="D276">
        <f t="shared" si="17"/>
        <v>0</v>
      </c>
      <c r="E276">
        <f t="shared" si="18"/>
        <v>1</v>
      </c>
      <c r="F276">
        <f t="shared" si="19"/>
        <v>0</v>
      </c>
      <c r="J276">
        <f t="shared" si="16"/>
        <v>0</v>
      </c>
      <c r="K276" s="8">
        <v>1</v>
      </c>
      <c r="L276" s="6">
        <v>0</v>
      </c>
      <c r="M276" s="6">
        <v>1</v>
      </c>
      <c r="O276" s="11">
        <v>248</v>
      </c>
      <c r="P276" s="11">
        <v>11.864081605064193</v>
      </c>
      <c r="Q276" s="11">
        <v>2.1359183949358069</v>
      </c>
      <c r="S276" s="11">
        <v>58.928571428571423</v>
      </c>
      <c r="T276" s="11">
        <v>11</v>
      </c>
    </row>
    <row r="277" spans="1:20">
      <c r="A277" s="6">
        <v>3</v>
      </c>
      <c r="B277" s="8">
        <v>3</v>
      </c>
      <c r="C277" s="8">
        <v>1076</v>
      </c>
      <c r="D277">
        <f t="shared" si="17"/>
        <v>0</v>
      </c>
      <c r="E277">
        <f t="shared" si="18"/>
        <v>1</v>
      </c>
      <c r="F277">
        <f t="shared" si="19"/>
        <v>0</v>
      </c>
      <c r="J277">
        <f t="shared" si="16"/>
        <v>0</v>
      </c>
      <c r="K277" s="8">
        <v>5</v>
      </c>
      <c r="L277" s="6">
        <v>1</v>
      </c>
      <c r="M277" s="6">
        <v>1</v>
      </c>
      <c r="O277" s="11">
        <v>249</v>
      </c>
      <c r="P277" s="11">
        <v>10.674691557871657</v>
      </c>
      <c r="Q277" s="11">
        <v>-0.67469155787165747</v>
      </c>
      <c r="S277" s="11">
        <v>59.166666666666664</v>
      </c>
      <c r="T277" s="11">
        <v>11</v>
      </c>
    </row>
    <row r="278" spans="1:20">
      <c r="A278" s="6">
        <v>3</v>
      </c>
      <c r="B278" s="8">
        <v>3</v>
      </c>
      <c r="C278" s="8">
        <v>1422</v>
      </c>
      <c r="D278">
        <f t="shared" si="17"/>
        <v>0</v>
      </c>
      <c r="E278">
        <f t="shared" si="18"/>
        <v>1</v>
      </c>
      <c r="F278">
        <f t="shared" si="19"/>
        <v>0</v>
      </c>
      <c r="J278">
        <f t="shared" si="16"/>
        <v>0</v>
      </c>
      <c r="K278" s="8">
        <v>7</v>
      </c>
      <c r="L278" s="6">
        <v>1</v>
      </c>
      <c r="M278" s="6">
        <v>0</v>
      </c>
      <c r="O278" s="11">
        <v>250</v>
      </c>
      <c r="P278" s="11">
        <v>10.44119167130625</v>
      </c>
      <c r="Q278" s="11">
        <v>-1.4411916713062496</v>
      </c>
      <c r="S278" s="11">
        <v>59.404761904761905</v>
      </c>
      <c r="T278" s="11">
        <v>11</v>
      </c>
    </row>
    <row r="279" spans="1:20">
      <c r="A279" s="6">
        <v>3</v>
      </c>
      <c r="B279" s="8">
        <v>19</v>
      </c>
      <c r="C279" s="8">
        <v>1278</v>
      </c>
      <c r="D279">
        <f t="shared" si="17"/>
        <v>0</v>
      </c>
      <c r="E279">
        <f t="shared" si="18"/>
        <v>1</v>
      </c>
      <c r="F279">
        <f t="shared" si="19"/>
        <v>0</v>
      </c>
      <c r="J279">
        <f t="shared" si="16"/>
        <v>0</v>
      </c>
      <c r="K279" s="8">
        <v>4</v>
      </c>
      <c r="L279" s="6">
        <v>1</v>
      </c>
      <c r="M279" s="6">
        <v>0</v>
      </c>
      <c r="O279" s="11">
        <v>251</v>
      </c>
      <c r="P279" s="11">
        <v>12.28730014946399</v>
      </c>
      <c r="Q279" s="11">
        <v>-1.2873001494639897</v>
      </c>
      <c r="S279" s="11">
        <v>59.642857142857139</v>
      </c>
      <c r="T279" s="11">
        <v>11</v>
      </c>
    </row>
    <row r="280" spans="1:20">
      <c r="A280" s="6">
        <v>3</v>
      </c>
      <c r="B280" s="8">
        <v>15</v>
      </c>
      <c r="C280" s="8">
        <v>2731</v>
      </c>
      <c r="D280">
        <f t="shared" si="17"/>
        <v>0</v>
      </c>
      <c r="E280">
        <f t="shared" si="18"/>
        <v>1</v>
      </c>
      <c r="F280">
        <f t="shared" si="19"/>
        <v>0</v>
      </c>
      <c r="J280">
        <f t="shared" si="16"/>
        <v>0</v>
      </c>
      <c r="K280" s="8">
        <v>6</v>
      </c>
      <c r="L280" s="6">
        <v>0</v>
      </c>
      <c r="M280" s="6">
        <v>0</v>
      </c>
      <c r="O280" s="11">
        <v>252</v>
      </c>
      <c r="P280" s="11">
        <v>10.145668377371909</v>
      </c>
      <c r="Q280" s="11">
        <v>-2.1456683773719085</v>
      </c>
      <c r="S280" s="11">
        <v>59.88095238095238</v>
      </c>
      <c r="T280" s="11">
        <v>11</v>
      </c>
    </row>
    <row r="281" spans="1:20">
      <c r="A281" s="6">
        <v>3</v>
      </c>
      <c r="B281" s="8">
        <v>11</v>
      </c>
      <c r="C281" s="8">
        <v>1837</v>
      </c>
      <c r="D281">
        <f t="shared" si="17"/>
        <v>0</v>
      </c>
      <c r="E281">
        <f t="shared" si="18"/>
        <v>1</v>
      </c>
      <c r="F281">
        <f t="shared" si="19"/>
        <v>0</v>
      </c>
      <c r="J281">
        <f t="shared" si="16"/>
        <v>0</v>
      </c>
      <c r="K281" s="8">
        <v>8</v>
      </c>
      <c r="L281" s="6">
        <v>0</v>
      </c>
      <c r="M281" s="6">
        <v>0</v>
      </c>
      <c r="O281" s="11">
        <v>253</v>
      </c>
      <c r="P281" s="11">
        <v>10.977511723261166</v>
      </c>
      <c r="Q281" s="11">
        <v>3.0224882767388337</v>
      </c>
      <c r="S281" s="11">
        <v>60.11904761904762</v>
      </c>
      <c r="T281" s="11">
        <v>11</v>
      </c>
    </row>
    <row r="282" spans="1:20">
      <c r="A282" s="6">
        <v>3</v>
      </c>
      <c r="B282" s="8">
        <v>4</v>
      </c>
      <c r="C282" s="8">
        <v>1183</v>
      </c>
      <c r="D282">
        <f t="shared" si="17"/>
        <v>0</v>
      </c>
      <c r="E282">
        <f t="shared" si="18"/>
        <v>1</v>
      </c>
      <c r="F282">
        <f t="shared" si="19"/>
        <v>0</v>
      </c>
      <c r="J282">
        <f t="shared" si="16"/>
        <v>0</v>
      </c>
      <c r="K282" s="8">
        <v>3</v>
      </c>
      <c r="L282" s="6">
        <v>1</v>
      </c>
      <c r="M282" s="6">
        <v>0</v>
      </c>
      <c r="O282" s="11">
        <v>254</v>
      </c>
      <c r="P282" s="11">
        <v>4.4759992567056521</v>
      </c>
      <c r="Q282" s="11">
        <v>-2.4759992567056521</v>
      </c>
      <c r="S282" s="11">
        <v>60.357142857142854</v>
      </c>
      <c r="T282" s="11">
        <v>11</v>
      </c>
    </row>
    <row r="283" spans="1:20">
      <c r="A283" s="6">
        <v>3</v>
      </c>
      <c r="B283" s="8">
        <v>17</v>
      </c>
      <c r="C283" s="8">
        <v>2049</v>
      </c>
      <c r="D283">
        <f t="shared" si="17"/>
        <v>0</v>
      </c>
      <c r="E283">
        <f t="shared" si="18"/>
        <v>1</v>
      </c>
      <c r="F283">
        <f t="shared" si="19"/>
        <v>0</v>
      </c>
      <c r="J283">
        <f t="shared" si="16"/>
        <v>0</v>
      </c>
      <c r="K283" s="8">
        <v>7</v>
      </c>
      <c r="L283" s="6">
        <v>1</v>
      </c>
      <c r="M283" s="6">
        <v>0</v>
      </c>
      <c r="O283" s="11">
        <v>255</v>
      </c>
      <c r="P283" s="11">
        <v>4.8371943937365138</v>
      </c>
      <c r="Q283" s="11">
        <v>-2.8371943937365138</v>
      </c>
      <c r="S283" s="11">
        <v>60.595238095238095</v>
      </c>
      <c r="T283" s="11">
        <v>11</v>
      </c>
    </row>
    <row r="284" spans="1:20">
      <c r="A284" s="6">
        <v>3</v>
      </c>
      <c r="B284" s="8">
        <v>5</v>
      </c>
      <c r="C284" s="8">
        <v>1881</v>
      </c>
      <c r="D284">
        <f t="shared" si="17"/>
        <v>0</v>
      </c>
      <c r="E284">
        <f t="shared" si="18"/>
        <v>1</v>
      </c>
      <c r="F284">
        <f t="shared" si="19"/>
        <v>0</v>
      </c>
      <c r="J284">
        <f t="shared" si="16"/>
        <v>0</v>
      </c>
      <c r="K284" s="8">
        <v>4</v>
      </c>
      <c r="L284" s="6">
        <v>0</v>
      </c>
      <c r="M284" s="6">
        <v>0</v>
      </c>
      <c r="O284" s="11">
        <v>256</v>
      </c>
      <c r="P284" s="11">
        <v>7.0882792376561277</v>
      </c>
      <c r="Q284" s="11">
        <v>-5.0882792376561277</v>
      </c>
      <c r="S284" s="11">
        <v>60.833333333333329</v>
      </c>
      <c r="T284" s="11">
        <v>11</v>
      </c>
    </row>
    <row r="285" spans="1:20">
      <c r="A285" s="6">
        <v>3</v>
      </c>
      <c r="B285" s="8">
        <v>11</v>
      </c>
      <c r="C285" s="8">
        <v>1210</v>
      </c>
      <c r="D285">
        <f t="shared" si="17"/>
        <v>0</v>
      </c>
      <c r="E285">
        <f t="shared" si="18"/>
        <v>1</v>
      </c>
      <c r="F285">
        <f t="shared" si="19"/>
        <v>0</v>
      </c>
      <c r="J285">
        <f t="shared" si="16"/>
        <v>0</v>
      </c>
      <c r="K285" s="8">
        <v>7</v>
      </c>
      <c r="L285" s="6">
        <v>1</v>
      </c>
      <c r="M285" s="6">
        <v>0</v>
      </c>
      <c r="O285" s="11">
        <v>257</v>
      </c>
      <c r="P285" s="11">
        <v>8.2302396203900656</v>
      </c>
      <c r="Q285" s="11">
        <v>-5.2302396203900656</v>
      </c>
      <c r="S285" s="11">
        <v>61.071428571428569</v>
      </c>
      <c r="T285" s="11">
        <v>11</v>
      </c>
    </row>
    <row r="286" spans="1:20">
      <c r="A286" s="6">
        <v>3</v>
      </c>
      <c r="B286" s="8">
        <v>0</v>
      </c>
      <c r="C286" s="8">
        <v>1805</v>
      </c>
      <c r="D286">
        <f t="shared" si="17"/>
        <v>0</v>
      </c>
      <c r="E286">
        <f t="shared" si="18"/>
        <v>1</v>
      </c>
      <c r="F286">
        <f t="shared" si="19"/>
        <v>0</v>
      </c>
      <c r="J286">
        <f t="shared" si="16"/>
        <v>0</v>
      </c>
      <c r="K286" s="8">
        <v>4</v>
      </c>
      <c r="L286" s="6">
        <v>1</v>
      </c>
      <c r="M286" s="6">
        <v>1</v>
      </c>
      <c r="O286" s="11">
        <v>258</v>
      </c>
      <c r="P286" s="11">
        <v>10.003379383996116</v>
      </c>
      <c r="Q286" s="11">
        <v>-6.0033793839961156</v>
      </c>
      <c r="S286" s="11">
        <v>61.30952380952381</v>
      </c>
      <c r="T286" s="11">
        <v>11</v>
      </c>
    </row>
    <row r="287" spans="1:20">
      <c r="A287" s="6">
        <v>3</v>
      </c>
      <c r="B287" s="8">
        <v>9</v>
      </c>
      <c r="C287" s="8">
        <v>1617</v>
      </c>
      <c r="D287">
        <f t="shared" si="17"/>
        <v>0</v>
      </c>
      <c r="E287">
        <f t="shared" si="18"/>
        <v>1</v>
      </c>
      <c r="F287">
        <f t="shared" si="19"/>
        <v>0</v>
      </c>
      <c r="J287">
        <f t="shared" si="16"/>
        <v>0</v>
      </c>
      <c r="K287" s="8">
        <v>0</v>
      </c>
      <c r="L287" s="6">
        <v>0</v>
      </c>
      <c r="M287" s="6">
        <v>1</v>
      </c>
      <c r="O287" s="11">
        <v>259</v>
      </c>
      <c r="P287" s="11">
        <v>11.243847531374833</v>
      </c>
      <c r="Q287" s="11">
        <v>6.7561524686251673</v>
      </c>
      <c r="S287" s="11">
        <v>61.547619047619044</v>
      </c>
      <c r="T287" s="11">
        <v>11</v>
      </c>
    </row>
    <row r="288" spans="1:20">
      <c r="A288" s="6">
        <v>3</v>
      </c>
      <c r="B288" s="8">
        <v>5</v>
      </c>
      <c r="C288" s="8">
        <v>1181</v>
      </c>
      <c r="D288">
        <f t="shared" si="17"/>
        <v>0</v>
      </c>
      <c r="E288">
        <f t="shared" si="18"/>
        <v>1</v>
      </c>
      <c r="F288">
        <f t="shared" si="19"/>
        <v>0</v>
      </c>
      <c r="J288">
        <f t="shared" si="16"/>
        <v>0</v>
      </c>
      <c r="K288" s="8">
        <v>0</v>
      </c>
      <c r="L288" s="6">
        <v>1</v>
      </c>
      <c r="M288" s="6">
        <v>0</v>
      </c>
      <c r="O288" s="11">
        <v>260</v>
      </c>
      <c r="P288" s="11">
        <v>10.31714485656838</v>
      </c>
      <c r="Q288" s="11">
        <v>-7.3171448565683797</v>
      </c>
      <c r="S288" s="11">
        <v>61.785714285714285</v>
      </c>
      <c r="T288" s="11">
        <v>11</v>
      </c>
    </row>
    <row r="289" spans="1:20">
      <c r="A289" s="6">
        <v>3</v>
      </c>
      <c r="B289" s="8">
        <v>3</v>
      </c>
      <c r="C289" s="8">
        <v>34</v>
      </c>
      <c r="D289">
        <f t="shared" si="17"/>
        <v>0</v>
      </c>
      <c r="E289">
        <f t="shared" si="18"/>
        <v>1</v>
      </c>
      <c r="F289">
        <f t="shared" si="19"/>
        <v>0</v>
      </c>
      <c r="J289">
        <f t="shared" si="16"/>
        <v>0</v>
      </c>
      <c r="K289" s="8">
        <v>0</v>
      </c>
      <c r="L289" s="6">
        <v>1</v>
      </c>
      <c r="M289" s="6">
        <v>1</v>
      </c>
      <c r="O289" s="11">
        <v>261</v>
      </c>
      <c r="P289" s="11">
        <v>15.421306439459045</v>
      </c>
      <c r="Q289" s="11">
        <v>13.578693560540955</v>
      </c>
      <c r="S289" s="11">
        <v>62.023809523809518</v>
      </c>
      <c r="T289" s="11">
        <v>11</v>
      </c>
    </row>
    <row r="290" spans="1:20">
      <c r="A290" s="6">
        <v>3</v>
      </c>
      <c r="B290" s="8">
        <v>0</v>
      </c>
      <c r="C290" s="8">
        <v>123</v>
      </c>
      <c r="D290">
        <f t="shared" si="17"/>
        <v>0</v>
      </c>
      <c r="E290">
        <f t="shared" si="18"/>
        <v>1</v>
      </c>
      <c r="F290">
        <f t="shared" si="19"/>
        <v>0</v>
      </c>
      <c r="J290">
        <f t="shared" si="16"/>
        <v>0</v>
      </c>
      <c r="K290" s="8">
        <v>3</v>
      </c>
      <c r="L290" s="6">
        <v>1</v>
      </c>
      <c r="M290" s="6">
        <v>0</v>
      </c>
      <c r="O290" s="11">
        <v>262</v>
      </c>
      <c r="P290" s="11">
        <v>11.283980324378263</v>
      </c>
      <c r="Q290" s="11">
        <v>3.7160196756217374</v>
      </c>
      <c r="S290" s="11">
        <v>62.261904761904759</v>
      </c>
      <c r="T290" s="11">
        <v>11</v>
      </c>
    </row>
    <row r="291" spans="1:20">
      <c r="A291" s="6">
        <v>3</v>
      </c>
      <c r="B291" s="8">
        <v>3</v>
      </c>
      <c r="C291" s="8">
        <v>1055</v>
      </c>
      <c r="D291">
        <f t="shared" si="17"/>
        <v>0</v>
      </c>
      <c r="E291">
        <f t="shared" si="18"/>
        <v>1</v>
      </c>
      <c r="F291">
        <f t="shared" si="19"/>
        <v>0</v>
      </c>
      <c r="J291">
        <f t="shared" si="16"/>
        <v>0</v>
      </c>
      <c r="K291" s="8">
        <v>3</v>
      </c>
      <c r="L291" s="6">
        <v>1</v>
      </c>
      <c r="M291" s="6">
        <v>1</v>
      </c>
      <c r="O291" s="11">
        <v>263</v>
      </c>
      <c r="P291" s="11">
        <v>9.4159812318550173</v>
      </c>
      <c r="Q291" s="11">
        <v>1.5840187681449827</v>
      </c>
      <c r="S291" s="11">
        <v>62.5</v>
      </c>
      <c r="T291" s="11">
        <v>11</v>
      </c>
    </row>
    <row r="292" spans="1:20">
      <c r="A292" s="6">
        <v>3</v>
      </c>
      <c r="B292" s="8">
        <v>3</v>
      </c>
      <c r="C292" s="8">
        <v>1114</v>
      </c>
      <c r="D292">
        <f t="shared" si="17"/>
        <v>0</v>
      </c>
      <c r="E292">
        <f t="shared" si="18"/>
        <v>1</v>
      </c>
      <c r="F292">
        <f t="shared" si="19"/>
        <v>0</v>
      </c>
      <c r="J292">
        <f t="shared" si="16"/>
        <v>0</v>
      </c>
      <c r="K292" s="8">
        <v>6</v>
      </c>
      <c r="L292" s="6">
        <v>0</v>
      </c>
      <c r="M292" s="6">
        <v>1</v>
      </c>
      <c r="O292" s="11">
        <v>264</v>
      </c>
      <c r="P292" s="11">
        <v>4.8262490865537604</v>
      </c>
      <c r="Q292" s="11">
        <v>-1.8262490865537604</v>
      </c>
      <c r="S292" s="11">
        <v>62.738095238095234</v>
      </c>
      <c r="T292" s="11">
        <v>11</v>
      </c>
    </row>
    <row r="293" spans="1:20">
      <c r="A293" s="6">
        <v>3</v>
      </c>
      <c r="B293" s="8">
        <v>1</v>
      </c>
      <c r="C293" s="8">
        <v>1539</v>
      </c>
      <c r="D293">
        <f t="shared" si="17"/>
        <v>0</v>
      </c>
      <c r="E293">
        <f t="shared" si="18"/>
        <v>1</v>
      </c>
      <c r="F293">
        <f t="shared" si="19"/>
        <v>0</v>
      </c>
      <c r="J293">
        <f t="shared" si="16"/>
        <v>0</v>
      </c>
      <c r="K293" s="8">
        <v>9</v>
      </c>
      <c r="L293" s="6">
        <v>1</v>
      </c>
      <c r="M293" s="6">
        <v>1</v>
      </c>
      <c r="O293" s="11">
        <v>265</v>
      </c>
      <c r="P293" s="11">
        <v>7.7486461043489161</v>
      </c>
      <c r="Q293" s="11">
        <v>0.2513538956510839</v>
      </c>
      <c r="S293" s="11">
        <v>62.976190476190474</v>
      </c>
      <c r="T293" s="11">
        <v>11</v>
      </c>
    </row>
    <row r="294" spans="1:20">
      <c r="A294" s="6">
        <v>3</v>
      </c>
      <c r="B294" s="8">
        <v>18</v>
      </c>
      <c r="C294" s="8">
        <v>2401</v>
      </c>
      <c r="D294">
        <f t="shared" si="17"/>
        <v>0</v>
      </c>
      <c r="E294">
        <f t="shared" si="18"/>
        <v>1</v>
      </c>
      <c r="F294">
        <f t="shared" si="19"/>
        <v>0</v>
      </c>
      <c r="J294">
        <f t="shared" si="16"/>
        <v>0</v>
      </c>
      <c r="K294" s="8">
        <v>14</v>
      </c>
      <c r="L294" s="6">
        <v>1</v>
      </c>
      <c r="M294" s="6">
        <v>0</v>
      </c>
      <c r="O294" s="11">
        <v>266</v>
      </c>
      <c r="P294" s="11">
        <v>13.23589343863595</v>
      </c>
      <c r="Q294" s="11">
        <v>-4.2358934386359497</v>
      </c>
      <c r="S294" s="11">
        <v>63.214285714285715</v>
      </c>
      <c r="T294" s="11">
        <v>11</v>
      </c>
    </row>
    <row r="295" spans="1:20">
      <c r="A295" s="6">
        <v>3</v>
      </c>
      <c r="B295" s="8">
        <v>3</v>
      </c>
      <c r="C295" s="8">
        <v>1023</v>
      </c>
      <c r="D295">
        <f t="shared" si="17"/>
        <v>0</v>
      </c>
      <c r="E295">
        <f t="shared" si="18"/>
        <v>1</v>
      </c>
      <c r="F295">
        <f t="shared" si="19"/>
        <v>0</v>
      </c>
      <c r="J295">
        <f t="shared" si="16"/>
        <v>0</v>
      </c>
      <c r="K295" s="8">
        <v>4</v>
      </c>
      <c r="L295" s="6">
        <v>0</v>
      </c>
      <c r="M295" s="6">
        <v>0</v>
      </c>
      <c r="O295" s="11">
        <v>267</v>
      </c>
      <c r="P295" s="11">
        <v>9.0219501732758935</v>
      </c>
      <c r="Q295" s="11">
        <v>-2.0219501732758935</v>
      </c>
      <c r="S295" s="11">
        <v>63.452380952380949</v>
      </c>
      <c r="T295" s="11">
        <v>11</v>
      </c>
    </row>
    <row r="296" spans="1:20">
      <c r="A296" s="6">
        <v>3</v>
      </c>
      <c r="B296" s="8">
        <v>5</v>
      </c>
      <c r="C296" s="8">
        <v>2038</v>
      </c>
      <c r="D296">
        <f t="shared" si="17"/>
        <v>0</v>
      </c>
      <c r="E296">
        <f t="shared" si="18"/>
        <v>1</v>
      </c>
      <c r="F296">
        <f t="shared" si="19"/>
        <v>0</v>
      </c>
      <c r="J296">
        <f t="shared" si="16"/>
        <v>0</v>
      </c>
      <c r="K296" s="8">
        <v>0</v>
      </c>
      <c r="L296" s="6">
        <v>0</v>
      </c>
      <c r="M296" s="6">
        <v>1</v>
      </c>
      <c r="O296" s="11">
        <v>268</v>
      </c>
      <c r="P296" s="11">
        <v>10.601722843319967</v>
      </c>
      <c r="Q296" s="11">
        <v>1.3982771566800327</v>
      </c>
      <c r="S296" s="11">
        <v>63.69047619047619</v>
      </c>
      <c r="T296" s="11">
        <v>11</v>
      </c>
    </row>
    <row r="297" spans="1:20">
      <c r="A297" s="6">
        <v>3</v>
      </c>
      <c r="B297" s="8">
        <v>15</v>
      </c>
      <c r="C297" s="8">
        <v>1748</v>
      </c>
      <c r="D297">
        <f t="shared" si="17"/>
        <v>0</v>
      </c>
      <c r="E297">
        <f t="shared" si="18"/>
        <v>1</v>
      </c>
      <c r="F297">
        <f t="shared" si="19"/>
        <v>0</v>
      </c>
      <c r="J297">
        <f t="shared" si="16"/>
        <v>0</v>
      </c>
      <c r="K297" s="8">
        <v>5</v>
      </c>
      <c r="L297" s="6">
        <v>1</v>
      </c>
      <c r="M297" s="6">
        <v>1</v>
      </c>
      <c r="O297" s="11">
        <v>269</v>
      </c>
      <c r="P297" s="11">
        <v>10.050809048454713</v>
      </c>
      <c r="Q297" s="11">
        <v>4.9491909515452868</v>
      </c>
      <c r="S297" s="11">
        <v>63.928571428571423</v>
      </c>
      <c r="T297" s="11">
        <v>11</v>
      </c>
    </row>
    <row r="298" spans="1:20">
      <c r="A298" s="6">
        <v>3</v>
      </c>
      <c r="B298" s="8">
        <v>11</v>
      </c>
      <c r="C298" s="8">
        <v>1093</v>
      </c>
      <c r="D298">
        <f t="shared" si="17"/>
        <v>0</v>
      </c>
      <c r="E298">
        <f t="shared" si="18"/>
        <v>1</v>
      </c>
      <c r="F298">
        <f t="shared" si="19"/>
        <v>0</v>
      </c>
      <c r="J298">
        <f t="shared" si="16"/>
        <v>0</v>
      </c>
      <c r="K298" s="8">
        <v>9</v>
      </c>
      <c r="L298" s="6">
        <v>1</v>
      </c>
      <c r="M298" s="6">
        <v>1</v>
      </c>
      <c r="O298" s="11">
        <v>270</v>
      </c>
      <c r="P298" s="11">
        <v>15.457790796734889</v>
      </c>
      <c r="Q298" s="11">
        <v>15.542209203265111</v>
      </c>
      <c r="S298" s="11">
        <v>64.166666666666671</v>
      </c>
      <c r="T298" s="11">
        <v>11</v>
      </c>
    </row>
    <row r="299" spans="1:20">
      <c r="A299" s="6">
        <v>3</v>
      </c>
      <c r="B299" s="8">
        <v>3</v>
      </c>
      <c r="C299" s="8">
        <v>120</v>
      </c>
      <c r="D299">
        <f t="shared" si="17"/>
        <v>0</v>
      </c>
      <c r="E299">
        <f t="shared" si="18"/>
        <v>1</v>
      </c>
      <c r="F299">
        <f t="shared" si="19"/>
        <v>0</v>
      </c>
      <c r="J299">
        <f t="shared" si="16"/>
        <v>0</v>
      </c>
      <c r="K299" s="8">
        <v>0</v>
      </c>
      <c r="L299" s="6">
        <v>0</v>
      </c>
      <c r="M299" s="6">
        <v>1</v>
      </c>
      <c r="O299" s="11">
        <v>271</v>
      </c>
      <c r="P299" s="11">
        <v>12.068394005808923</v>
      </c>
      <c r="Q299" s="11">
        <v>1.9316059941910773</v>
      </c>
      <c r="S299" s="11">
        <v>64.404761904761898</v>
      </c>
      <c r="T299" s="11">
        <v>11</v>
      </c>
    </row>
    <row r="300" spans="1:20">
      <c r="A300" s="6">
        <v>3</v>
      </c>
      <c r="B300" s="8">
        <v>8</v>
      </c>
      <c r="C300" s="8">
        <v>1107</v>
      </c>
      <c r="D300">
        <f t="shared" si="17"/>
        <v>0</v>
      </c>
      <c r="E300">
        <f t="shared" si="18"/>
        <v>1</v>
      </c>
      <c r="F300">
        <f t="shared" si="19"/>
        <v>0</v>
      </c>
      <c r="J300">
        <f t="shared" si="16"/>
        <v>0</v>
      </c>
      <c r="K300" s="8">
        <v>0</v>
      </c>
      <c r="L300" s="6">
        <v>1</v>
      </c>
      <c r="M300" s="6">
        <v>1</v>
      </c>
      <c r="O300" s="11">
        <v>272</v>
      </c>
      <c r="P300" s="11">
        <v>9.9158169265340881</v>
      </c>
      <c r="Q300" s="11">
        <v>3.0841830734659119</v>
      </c>
      <c r="S300" s="11">
        <v>64.642857142857139</v>
      </c>
      <c r="T300" s="11">
        <v>11</v>
      </c>
    </row>
    <row r="301" spans="1:20">
      <c r="A301" s="6">
        <v>3</v>
      </c>
      <c r="B301" s="8">
        <v>14</v>
      </c>
      <c r="C301" s="8">
        <v>2425</v>
      </c>
      <c r="D301">
        <f t="shared" si="17"/>
        <v>0</v>
      </c>
      <c r="E301">
        <f t="shared" si="18"/>
        <v>1</v>
      </c>
      <c r="F301">
        <f t="shared" si="19"/>
        <v>0</v>
      </c>
      <c r="J301">
        <f t="shared" si="16"/>
        <v>0</v>
      </c>
      <c r="K301" s="8">
        <v>2</v>
      </c>
      <c r="L301" s="6">
        <v>0</v>
      </c>
      <c r="M301" s="6">
        <v>0</v>
      </c>
      <c r="O301" s="11">
        <v>273</v>
      </c>
      <c r="P301" s="11">
        <v>10.692933736509579</v>
      </c>
      <c r="Q301" s="11">
        <v>0.30706626349042132</v>
      </c>
      <c r="S301" s="11">
        <v>64.88095238095238</v>
      </c>
      <c r="T301" s="11">
        <v>11</v>
      </c>
    </row>
    <row r="302" spans="1:20">
      <c r="A302" s="6">
        <v>3</v>
      </c>
      <c r="B302" s="8">
        <v>8</v>
      </c>
      <c r="C302" s="8">
        <v>930</v>
      </c>
      <c r="D302">
        <f t="shared" si="17"/>
        <v>0</v>
      </c>
      <c r="E302">
        <f t="shared" si="18"/>
        <v>1</v>
      </c>
      <c r="F302">
        <f t="shared" si="19"/>
        <v>0</v>
      </c>
      <c r="J302">
        <f t="shared" si="16"/>
        <v>0</v>
      </c>
      <c r="K302" s="8">
        <v>5</v>
      </c>
      <c r="L302" s="6">
        <v>1</v>
      </c>
      <c r="M302" s="6">
        <v>1</v>
      </c>
      <c r="O302" s="11">
        <v>274</v>
      </c>
      <c r="P302" s="11">
        <v>5.012319308660568</v>
      </c>
      <c r="Q302" s="11">
        <v>-2.012319308660568</v>
      </c>
      <c r="S302" s="11">
        <v>65.11904761904762</v>
      </c>
      <c r="T302" s="11">
        <v>11</v>
      </c>
    </row>
    <row r="303" spans="1:20">
      <c r="A303" s="6">
        <v>3</v>
      </c>
      <c r="B303" s="8">
        <v>12</v>
      </c>
      <c r="C303" s="8">
        <v>1573</v>
      </c>
      <c r="D303">
        <f t="shared" si="17"/>
        <v>0</v>
      </c>
      <c r="E303">
        <f t="shared" si="18"/>
        <v>1</v>
      </c>
      <c r="F303">
        <f t="shared" si="19"/>
        <v>0</v>
      </c>
      <c r="J303">
        <f t="shared" si="16"/>
        <v>0</v>
      </c>
      <c r="K303" s="8">
        <v>0</v>
      </c>
      <c r="L303" s="6">
        <v>1</v>
      </c>
      <c r="M303" s="6">
        <v>0</v>
      </c>
      <c r="O303" s="11">
        <v>275</v>
      </c>
      <c r="P303" s="11">
        <v>8.9124971014483592</v>
      </c>
      <c r="Q303" s="11">
        <v>-2.9124971014483592</v>
      </c>
      <c r="S303" s="11">
        <v>65.357142857142861</v>
      </c>
      <c r="T303" s="11">
        <v>12</v>
      </c>
    </row>
    <row r="304" spans="1:20">
      <c r="A304" s="6">
        <v>3</v>
      </c>
      <c r="B304" s="8">
        <v>15</v>
      </c>
      <c r="C304" s="8">
        <v>1552</v>
      </c>
      <c r="D304">
        <f t="shared" si="17"/>
        <v>0</v>
      </c>
      <c r="E304">
        <f t="shared" si="18"/>
        <v>1</v>
      </c>
      <c r="F304">
        <f t="shared" si="19"/>
        <v>0</v>
      </c>
      <c r="J304">
        <f t="shared" si="16"/>
        <v>0</v>
      </c>
      <c r="K304" s="8">
        <v>2</v>
      </c>
      <c r="L304" s="6">
        <v>1</v>
      </c>
      <c r="M304" s="6">
        <v>0</v>
      </c>
      <c r="O304" s="11">
        <v>276</v>
      </c>
      <c r="P304" s="11">
        <v>8.3141536421245092</v>
      </c>
      <c r="Q304" s="11">
        <v>-5.3141536421245092</v>
      </c>
      <c r="S304" s="11">
        <v>65.595238095238088</v>
      </c>
      <c r="T304" s="11">
        <v>12</v>
      </c>
    </row>
    <row r="305" spans="1:20">
      <c r="A305" s="6">
        <v>3</v>
      </c>
      <c r="B305" s="8">
        <v>48</v>
      </c>
      <c r="C305" s="8">
        <v>3034</v>
      </c>
      <c r="D305">
        <f t="shared" si="17"/>
        <v>0</v>
      </c>
      <c r="E305">
        <f t="shared" si="18"/>
        <v>1</v>
      </c>
      <c r="F305">
        <f t="shared" si="19"/>
        <v>0</v>
      </c>
      <c r="J305">
        <f t="shared" si="16"/>
        <v>0</v>
      </c>
      <c r="K305" s="8">
        <v>0</v>
      </c>
      <c r="L305" s="6">
        <v>1</v>
      </c>
      <c r="M305" s="6">
        <v>0</v>
      </c>
      <c r="O305" s="11">
        <v>277</v>
      </c>
      <c r="P305" s="11">
        <v>9.5765124038687333</v>
      </c>
      <c r="Q305" s="11">
        <v>-6.5765124038687333</v>
      </c>
      <c r="S305" s="11">
        <v>65.833333333333329</v>
      </c>
      <c r="T305" s="11">
        <v>12</v>
      </c>
    </row>
    <row r="306" spans="1:20">
      <c r="A306" s="6">
        <v>3</v>
      </c>
      <c r="B306" s="8">
        <v>11</v>
      </c>
      <c r="C306" s="8">
        <v>1622</v>
      </c>
      <c r="D306">
        <f t="shared" si="17"/>
        <v>0</v>
      </c>
      <c r="E306">
        <f t="shared" si="18"/>
        <v>1</v>
      </c>
      <c r="F306">
        <f t="shared" si="19"/>
        <v>0</v>
      </c>
      <c r="J306">
        <f t="shared" si="16"/>
        <v>0</v>
      </c>
      <c r="K306" s="8">
        <v>2</v>
      </c>
      <c r="L306" s="6">
        <v>1</v>
      </c>
      <c r="M306" s="6">
        <v>1</v>
      </c>
      <c r="O306" s="11">
        <v>278</v>
      </c>
      <c r="P306" s="11">
        <v>9.05113765909657</v>
      </c>
      <c r="Q306" s="11">
        <v>9.94886234090343</v>
      </c>
      <c r="S306" s="11">
        <v>66.071428571428569</v>
      </c>
      <c r="T306" s="11">
        <v>12</v>
      </c>
    </row>
    <row r="307" spans="1:20">
      <c r="A307" s="6">
        <v>3</v>
      </c>
      <c r="B307" s="8">
        <v>13</v>
      </c>
      <c r="C307" s="8">
        <v>1342</v>
      </c>
      <c r="D307">
        <f t="shared" si="17"/>
        <v>0</v>
      </c>
      <c r="E307">
        <f t="shared" si="18"/>
        <v>1</v>
      </c>
      <c r="F307">
        <f t="shared" si="19"/>
        <v>0</v>
      </c>
      <c r="J307">
        <f t="shared" si="16"/>
        <v>0</v>
      </c>
      <c r="K307" s="8">
        <v>6</v>
      </c>
      <c r="L307" s="6">
        <v>1</v>
      </c>
      <c r="M307" s="6">
        <v>1</v>
      </c>
      <c r="O307" s="11">
        <v>279</v>
      </c>
      <c r="P307" s="11">
        <v>14.352314771276797</v>
      </c>
      <c r="Q307" s="11">
        <v>0.64768522872320311</v>
      </c>
      <c r="S307" s="11">
        <v>66.30952380952381</v>
      </c>
      <c r="T307" s="11">
        <v>12</v>
      </c>
    </row>
    <row r="308" spans="1:20">
      <c r="A308" s="6">
        <v>3</v>
      </c>
      <c r="B308" s="8">
        <v>2</v>
      </c>
      <c r="C308" s="8">
        <v>1064</v>
      </c>
      <c r="D308">
        <f t="shared" si="17"/>
        <v>0</v>
      </c>
      <c r="E308">
        <f t="shared" si="18"/>
        <v>1</v>
      </c>
      <c r="F308">
        <f t="shared" si="19"/>
        <v>0</v>
      </c>
      <c r="J308">
        <f t="shared" si="16"/>
        <v>0</v>
      </c>
      <c r="K308" s="8">
        <v>1</v>
      </c>
      <c r="L308" s="6">
        <v>1</v>
      </c>
      <c r="M308" s="6">
        <v>1</v>
      </c>
      <c r="O308" s="11">
        <v>280</v>
      </c>
      <c r="P308" s="11">
        <v>11.090613230816285</v>
      </c>
      <c r="Q308" s="11">
        <v>-9.0613230816284585E-2</v>
      </c>
      <c r="S308" s="11">
        <v>66.547619047619051</v>
      </c>
      <c r="T308" s="11">
        <v>12</v>
      </c>
    </row>
    <row r="309" spans="1:20">
      <c r="A309" s="6">
        <v>3</v>
      </c>
      <c r="B309" s="8">
        <v>0</v>
      </c>
      <c r="C309" s="8">
        <v>141</v>
      </c>
      <c r="D309">
        <f t="shared" si="17"/>
        <v>0</v>
      </c>
      <c r="E309">
        <f t="shared" si="18"/>
        <v>1</v>
      </c>
      <c r="F309">
        <f t="shared" si="19"/>
        <v>0</v>
      </c>
      <c r="J309">
        <f t="shared" si="16"/>
        <v>0</v>
      </c>
      <c r="K309" s="8">
        <v>8</v>
      </c>
      <c r="L309" s="6">
        <v>1</v>
      </c>
      <c r="M309" s="6">
        <v>1</v>
      </c>
      <c r="O309" s="11">
        <v>281</v>
      </c>
      <c r="P309" s="11">
        <v>8.7045362649760456</v>
      </c>
      <c r="Q309" s="11">
        <v>-4.7045362649760456</v>
      </c>
      <c r="S309" s="11">
        <v>66.785714285714278</v>
      </c>
      <c r="T309" s="11">
        <v>12</v>
      </c>
    </row>
    <row r="310" spans="1:20">
      <c r="A310" s="6">
        <v>3</v>
      </c>
      <c r="B310" s="8">
        <v>6</v>
      </c>
      <c r="C310" s="8">
        <v>1240</v>
      </c>
      <c r="D310">
        <f t="shared" si="17"/>
        <v>0</v>
      </c>
      <c r="E310">
        <f t="shared" si="18"/>
        <v>1</v>
      </c>
      <c r="F310">
        <f t="shared" si="19"/>
        <v>0</v>
      </c>
      <c r="J310">
        <f t="shared" si="16"/>
        <v>0</v>
      </c>
      <c r="K310" s="8">
        <v>0</v>
      </c>
      <c r="L310" s="6">
        <v>0</v>
      </c>
      <c r="M310" s="6">
        <v>0</v>
      </c>
      <c r="O310" s="11">
        <v>282</v>
      </c>
      <c r="P310" s="11">
        <v>11.864081605064193</v>
      </c>
      <c r="Q310" s="11">
        <v>5.1359183949358069</v>
      </c>
      <c r="S310" s="11">
        <v>67.023809523809518</v>
      </c>
      <c r="T310" s="11">
        <v>12</v>
      </c>
    </row>
    <row r="311" spans="1:20">
      <c r="A311" s="6">
        <v>3</v>
      </c>
      <c r="B311" s="8">
        <v>5</v>
      </c>
      <c r="C311" s="8">
        <v>751</v>
      </c>
      <c r="D311">
        <f t="shared" si="17"/>
        <v>0</v>
      </c>
      <c r="E311">
        <f t="shared" si="18"/>
        <v>1</v>
      </c>
      <c r="F311">
        <f t="shared" si="19"/>
        <v>0</v>
      </c>
      <c r="J311">
        <f t="shared" si="16"/>
        <v>0</v>
      </c>
      <c r="K311" s="8">
        <v>9</v>
      </c>
      <c r="L311" s="6">
        <v>1</v>
      </c>
      <c r="M311" s="6">
        <v>1</v>
      </c>
      <c r="O311" s="11">
        <v>283</v>
      </c>
      <c r="P311" s="11">
        <v>11.251144402830002</v>
      </c>
      <c r="Q311" s="11">
        <v>-6.2511444028300023</v>
      </c>
      <c r="S311" s="11">
        <v>67.261904761904759</v>
      </c>
      <c r="T311" s="11">
        <v>12</v>
      </c>
    </row>
    <row r="312" spans="1:20">
      <c r="A312" s="6">
        <v>3</v>
      </c>
      <c r="B312" s="8">
        <v>0</v>
      </c>
      <c r="C312" s="8">
        <v>1738</v>
      </c>
      <c r="D312">
        <f t="shared" si="17"/>
        <v>0</v>
      </c>
      <c r="E312">
        <f t="shared" si="18"/>
        <v>1</v>
      </c>
      <c r="F312">
        <f t="shared" si="19"/>
        <v>0</v>
      </c>
      <c r="J312">
        <f t="shared" si="16"/>
        <v>0</v>
      </c>
      <c r="K312" s="8">
        <v>7</v>
      </c>
      <c r="L312" s="6">
        <v>1</v>
      </c>
      <c r="M312" s="6">
        <v>1</v>
      </c>
      <c r="O312" s="11">
        <v>284</v>
      </c>
      <c r="P312" s="11">
        <v>8.8030440296208265</v>
      </c>
      <c r="Q312" s="11">
        <v>2.1969559703791735</v>
      </c>
      <c r="S312" s="11">
        <v>67.5</v>
      </c>
      <c r="T312" s="11">
        <v>12</v>
      </c>
    </row>
    <row r="313" spans="1:20">
      <c r="A313" s="6">
        <v>3</v>
      </c>
      <c r="B313" s="8">
        <v>25</v>
      </c>
      <c r="C313" s="8">
        <v>1278</v>
      </c>
      <c r="D313">
        <f t="shared" si="17"/>
        <v>0</v>
      </c>
      <c r="E313">
        <f t="shared" si="18"/>
        <v>1</v>
      </c>
      <c r="F313">
        <f t="shared" si="19"/>
        <v>0</v>
      </c>
      <c r="J313">
        <f t="shared" si="16"/>
        <v>0</v>
      </c>
      <c r="K313" s="8">
        <v>4</v>
      </c>
      <c r="L313" s="6">
        <v>0</v>
      </c>
      <c r="M313" s="6">
        <v>1</v>
      </c>
      <c r="O313" s="11">
        <v>285</v>
      </c>
      <c r="P313" s="11">
        <v>10.973863287533582</v>
      </c>
      <c r="Q313" s="11">
        <v>-10.973863287533582</v>
      </c>
      <c r="S313" s="11">
        <v>67.738095238095241</v>
      </c>
      <c r="T313" s="11">
        <v>12</v>
      </c>
    </row>
    <row r="314" spans="1:20">
      <c r="A314" s="6">
        <v>3</v>
      </c>
      <c r="B314" s="8">
        <v>4</v>
      </c>
      <c r="C314" s="8">
        <v>3112</v>
      </c>
      <c r="D314">
        <f t="shared" si="17"/>
        <v>0</v>
      </c>
      <c r="E314">
        <f t="shared" si="18"/>
        <v>1</v>
      </c>
      <c r="F314">
        <f t="shared" si="19"/>
        <v>0</v>
      </c>
      <c r="J314">
        <f t="shared" si="16"/>
        <v>0</v>
      </c>
      <c r="K314" s="8">
        <v>7</v>
      </c>
      <c r="L314" s="6">
        <v>0</v>
      </c>
      <c r="M314" s="6">
        <v>1</v>
      </c>
      <c r="O314" s="11">
        <v>286</v>
      </c>
      <c r="P314" s="11">
        <v>10.287957370747703</v>
      </c>
      <c r="Q314" s="11">
        <v>-1.2879573707477032</v>
      </c>
      <c r="S314" s="11">
        <v>67.976190476190467</v>
      </c>
      <c r="T314" s="11">
        <v>12</v>
      </c>
    </row>
    <row r="315" spans="1:20">
      <c r="A315" s="6">
        <v>3</v>
      </c>
      <c r="B315" s="8">
        <v>11</v>
      </c>
      <c r="C315" s="8">
        <v>2190</v>
      </c>
      <c r="D315">
        <f t="shared" si="17"/>
        <v>0</v>
      </c>
      <c r="E315">
        <f t="shared" si="18"/>
        <v>1</v>
      </c>
      <c r="F315">
        <f t="shared" si="19"/>
        <v>0</v>
      </c>
      <c r="J315">
        <f t="shared" si="16"/>
        <v>0</v>
      </c>
      <c r="K315" s="8">
        <v>12</v>
      </c>
      <c r="L315" s="6">
        <v>1</v>
      </c>
      <c r="M315" s="6">
        <v>1</v>
      </c>
      <c r="O315" s="11">
        <v>287</v>
      </c>
      <c r="P315" s="11">
        <v>8.6972393935208778</v>
      </c>
      <c r="Q315" s="11">
        <v>-3.6972393935208778</v>
      </c>
      <c r="S315" s="11">
        <v>68.214285714285708</v>
      </c>
      <c r="T315" s="11">
        <v>12</v>
      </c>
    </row>
    <row r="316" spans="1:20">
      <c r="A316" s="6">
        <v>3</v>
      </c>
      <c r="B316" s="8">
        <v>0</v>
      </c>
      <c r="C316" s="8">
        <v>1183</v>
      </c>
      <c r="D316">
        <f t="shared" si="17"/>
        <v>0</v>
      </c>
      <c r="E316">
        <f t="shared" si="18"/>
        <v>1</v>
      </c>
      <c r="F316">
        <f t="shared" si="19"/>
        <v>0</v>
      </c>
      <c r="J316">
        <f t="shared" si="16"/>
        <v>0</v>
      </c>
      <c r="K316" s="8">
        <v>3</v>
      </c>
      <c r="L316" s="6">
        <v>1</v>
      </c>
      <c r="M316" s="6">
        <v>1</v>
      </c>
      <c r="O316" s="11">
        <v>288</v>
      </c>
      <c r="P316" s="11">
        <v>4.5124836139814963</v>
      </c>
      <c r="Q316" s="11">
        <v>-1.5124836139814963</v>
      </c>
      <c r="S316" s="11">
        <v>68.452380952380949</v>
      </c>
      <c r="T316" s="11">
        <v>12</v>
      </c>
    </row>
    <row r="317" spans="1:20">
      <c r="A317" s="6">
        <v>3</v>
      </c>
      <c r="B317" s="8">
        <v>27</v>
      </c>
      <c r="C317" s="8">
        <v>2703</v>
      </c>
      <c r="D317">
        <f t="shared" si="17"/>
        <v>0</v>
      </c>
      <c r="E317">
        <f t="shared" si="18"/>
        <v>1</v>
      </c>
      <c r="F317">
        <f t="shared" si="19"/>
        <v>0</v>
      </c>
      <c r="J317">
        <f t="shared" si="16"/>
        <v>0</v>
      </c>
      <c r="K317" s="8">
        <v>6</v>
      </c>
      <c r="L317" s="6">
        <v>1</v>
      </c>
      <c r="M317" s="6">
        <v>1</v>
      </c>
      <c r="O317" s="11">
        <v>289</v>
      </c>
      <c r="P317" s="11">
        <v>4.8371943937365138</v>
      </c>
      <c r="Q317" s="11">
        <v>-4.8371943937365138</v>
      </c>
      <c r="S317" s="11">
        <v>68.69047619047619</v>
      </c>
      <c r="T317" s="11">
        <v>12</v>
      </c>
    </row>
    <row r="318" spans="1:20">
      <c r="A318" s="6">
        <v>3</v>
      </c>
      <c r="B318" s="8">
        <v>5</v>
      </c>
      <c r="C318" s="8">
        <v>1881</v>
      </c>
      <c r="D318">
        <f t="shared" si="17"/>
        <v>0</v>
      </c>
      <c r="E318">
        <f t="shared" si="18"/>
        <v>1</v>
      </c>
      <c r="F318">
        <f t="shared" si="19"/>
        <v>0</v>
      </c>
      <c r="J318">
        <f t="shared" si="16"/>
        <v>0</v>
      </c>
      <c r="K318" s="8">
        <v>4</v>
      </c>
      <c r="L318" s="6">
        <v>0</v>
      </c>
      <c r="M318" s="6">
        <v>0</v>
      </c>
      <c r="O318" s="11">
        <v>290</v>
      </c>
      <c r="P318" s="11">
        <v>8.2375364918452334</v>
      </c>
      <c r="Q318" s="11">
        <v>-5.2375364918452334</v>
      </c>
      <c r="S318" s="11">
        <v>68.928571428571431</v>
      </c>
      <c r="T318" s="11">
        <v>12</v>
      </c>
    </row>
    <row r="319" spans="1:20">
      <c r="A319" s="6">
        <v>3</v>
      </c>
      <c r="B319" s="8">
        <v>11</v>
      </c>
      <c r="C319" s="8">
        <v>1308</v>
      </c>
      <c r="D319">
        <f t="shared" si="17"/>
        <v>0</v>
      </c>
      <c r="E319">
        <f t="shared" si="18"/>
        <v>1</v>
      </c>
      <c r="F319">
        <f t="shared" si="19"/>
        <v>0</v>
      </c>
      <c r="J319">
        <f t="shared" si="16"/>
        <v>0</v>
      </c>
      <c r="K319" s="8">
        <v>6</v>
      </c>
      <c r="L319" s="6">
        <v>0</v>
      </c>
      <c r="M319" s="6">
        <v>1</v>
      </c>
      <c r="O319" s="11">
        <v>291</v>
      </c>
      <c r="P319" s="11">
        <v>8.4527941997727183</v>
      </c>
      <c r="Q319" s="11">
        <v>-5.4527941997727183</v>
      </c>
      <c r="S319" s="11">
        <v>69.166666666666657</v>
      </c>
      <c r="T319" s="11">
        <v>12</v>
      </c>
    </row>
    <row r="320" spans="1:20">
      <c r="A320" s="6">
        <v>3</v>
      </c>
      <c r="B320" s="8">
        <v>0</v>
      </c>
      <c r="C320" s="8">
        <v>1905</v>
      </c>
      <c r="D320">
        <f t="shared" si="17"/>
        <v>0</v>
      </c>
      <c r="E320">
        <f t="shared" si="18"/>
        <v>1</v>
      </c>
      <c r="F320">
        <f t="shared" si="19"/>
        <v>0</v>
      </c>
      <c r="J320">
        <f t="shared" si="16"/>
        <v>0</v>
      </c>
      <c r="K320" s="8">
        <v>0</v>
      </c>
      <c r="L320" s="6">
        <v>1</v>
      </c>
      <c r="M320" s="6">
        <v>0</v>
      </c>
      <c r="O320" s="11">
        <v>292</v>
      </c>
      <c r="P320" s="11">
        <v>10.003379383996116</v>
      </c>
      <c r="Q320" s="11">
        <v>-9.0033793839961156</v>
      </c>
      <c r="S320" s="11">
        <v>69.404761904761898</v>
      </c>
      <c r="T320" s="11">
        <v>12</v>
      </c>
    </row>
    <row r="321" spans="1:20">
      <c r="A321" s="6">
        <v>3</v>
      </c>
      <c r="B321" s="8">
        <v>17</v>
      </c>
      <c r="C321" s="8">
        <v>1617</v>
      </c>
      <c r="D321">
        <f t="shared" si="17"/>
        <v>0</v>
      </c>
      <c r="E321">
        <f t="shared" si="18"/>
        <v>1</v>
      </c>
      <c r="F321">
        <f t="shared" si="19"/>
        <v>0</v>
      </c>
      <c r="J321">
        <f t="shared" si="16"/>
        <v>0</v>
      </c>
      <c r="K321" s="8">
        <v>0</v>
      </c>
      <c r="L321" s="6">
        <v>1</v>
      </c>
      <c r="M321" s="6">
        <v>1</v>
      </c>
      <c r="O321" s="11">
        <v>293</v>
      </c>
      <c r="P321" s="11">
        <v>13.148330981173924</v>
      </c>
      <c r="Q321" s="11">
        <v>4.851669018826076</v>
      </c>
      <c r="S321" s="11">
        <v>69.642857142857139</v>
      </c>
      <c r="T321" s="11">
        <v>12</v>
      </c>
    </row>
    <row r="322" spans="1:20">
      <c r="A322" s="6">
        <v>3</v>
      </c>
      <c r="B322" s="8">
        <v>5</v>
      </c>
      <c r="C322" s="8">
        <v>642</v>
      </c>
      <c r="D322">
        <f t="shared" si="17"/>
        <v>0</v>
      </c>
      <c r="E322">
        <f t="shared" si="18"/>
        <v>1</v>
      </c>
      <c r="F322">
        <f t="shared" si="19"/>
        <v>0</v>
      </c>
      <c r="J322">
        <f t="shared" ref="J322:J385" si="20">IF(A322=1,1,0)</f>
        <v>0</v>
      </c>
      <c r="K322" s="8">
        <v>0</v>
      </c>
      <c r="L322" s="6">
        <v>0</v>
      </c>
      <c r="M322" s="6">
        <v>0</v>
      </c>
      <c r="O322" s="11">
        <v>294</v>
      </c>
      <c r="P322" s="11">
        <v>8.1207865485625312</v>
      </c>
      <c r="Q322" s="11">
        <v>-5.1207865485625312</v>
      </c>
      <c r="S322" s="11">
        <v>69.88095238095238</v>
      </c>
      <c r="T322" s="11">
        <v>12</v>
      </c>
    </row>
    <row r="323" spans="1:20">
      <c r="A323" s="6">
        <v>4</v>
      </c>
      <c r="B323" s="6">
        <v>5</v>
      </c>
      <c r="C323" s="6">
        <v>167</v>
      </c>
      <c r="D323">
        <f t="shared" ref="D323:D386" si="21">IF(A323=2,1,0)</f>
        <v>0</v>
      </c>
      <c r="E323">
        <f t="shared" ref="E323:E386" si="22">IF(A323=3,1,0)</f>
        <v>0</v>
      </c>
      <c r="F323">
        <f t="shared" ref="F323:F386" si="23">IF(A323=4,1,0)</f>
        <v>1</v>
      </c>
      <c r="J323">
        <f t="shared" si="20"/>
        <v>0</v>
      </c>
      <c r="K323" s="6">
        <v>4</v>
      </c>
      <c r="L323" s="6">
        <v>0</v>
      </c>
      <c r="M323" s="6">
        <v>0</v>
      </c>
      <c r="O323" s="11">
        <v>295</v>
      </c>
      <c r="P323" s="11">
        <v>11.823948812060763</v>
      </c>
      <c r="Q323" s="11">
        <v>-6.8239488120607632</v>
      </c>
      <c r="S323" s="11">
        <v>70.11904761904762</v>
      </c>
      <c r="T323" s="11">
        <v>12</v>
      </c>
    </row>
    <row r="324" spans="1:20">
      <c r="A324" s="6">
        <v>4</v>
      </c>
      <c r="B324" s="6">
        <v>2</v>
      </c>
      <c r="C324" s="6">
        <v>634</v>
      </c>
      <c r="D324">
        <f t="shared" si="21"/>
        <v>0</v>
      </c>
      <c r="E324">
        <f t="shared" si="22"/>
        <v>0</v>
      </c>
      <c r="F324">
        <f t="shared" si="23"/>
        <v>1</v>
      </c>
      <c r="J324">
        <f t="shared" si="20"/>
        <v>0</v>
      </c>
      <c r="K324" s="6">
        <v>7</v>
      </c>
      <c r="L324" s="6">
        <v>1</v>
      </c>
      <c r="M324" s="6">
        <v>0</v>
      </c>
      <c r="O324" s="11">
        <v>296</v>
      </c>
      <c r="P324" s="11">
        <v>10.765902451061269</v>
      </c>
      <c r="Q324" s="11">
        <v>4.2340975489387311</v>
      </c>
      <c r="S324" s="11">
        <v>70.357142857142861</v>
      </c>
      <c r="T324" s="11">
        <v>12</v>
      </c>
    </row>
    <row r="325" spans="1:20">
      <c r="A325" s="6">
        <v>4</v>
      </c>
      <c r="B325" s="6">
        <v>4</v>
      </c>
      <c r="C325" s="6">
        <v>765</v>
      </c>
      <c r="D325">
        <f t="shared" si="21"/>
        <v>0</v>
      </c>
      <c r="E325">
        <f t="shared" si="22"/>
        <v>0</v>
      </c>
      <c r="F325">
        <f t="shared" si="23"/>
        <v>1</v>
      </c>
      <c r="J325">
        <f t="shared" si="20"/>
        <v>0</v>
      </c>
      <c r="K325" s="6">
        <v>3</v>
      </c>
      <c r="L325" s="6">
        <v>0</v>
      </c>
      <c r="M325" s="6">
        <v>0</v>
      </c>
      <c r="O325" s="11">
        <v>297</v>
      </c>
      <c r="P325" s="11">
        <v>8.3761770494934442</v>
      </c>
      <c r="Q325" s="11">
        <v>2.6238229505065558</v>
      </c>
      <c r="S325" s="11">
        <v>70.595238095238088</v>
      </c>
      <c r="T325" s="11">
        <v>13</v>
      </c>
    </row>
    <row r="326" spans="1:20">
      <c r="A326" s="6">
        <v>4</v>
      </c>
      <c r="B326" s="6">
        <v>8</v>
      </c>
      <c r="C326" s="6">
        <v>789</v>
      </c>
      <c r="D326">
        <f t="shared" si="21"/>
        <v>0</v>
      </c>
      <c r="E326">
        <f t="shared" si="22"/>
        <v>0</v>
      </c>
      <c r="F326">
        <f t="shared" si="23"/>
        <v>1</v>
      </c>
      <c r="J326">
        <f t="shared" si="20"/>
        <v>0</v>
      </c>
      <c r="K326" s="6">
        <v>4</v>
      </c>
      <c r="L326" s="6">
        <v>0</v>
      </c>
      <c r="M326" s="6">
        <v>0</v>
      </c>
      <c r="O326" s="11">
        <v>298</v>
      </c>
      <c r="P326" s="11">
        <v>4.8262490865537604</v>
      </c>
      <c r="Q326" s="11">
        <v>-1.8262490865537604</v>
      </c>
      <c r="S326" s="11">
        <v>70.833333333333329</v>
      </c>
      <c r="T326" s="11">
        <v>13</v>
      </c>
    </row>
    <row r="327" spans="1:20">
      <c r="A327" s="6">
        <v>4</v>
      </c>
      <c r="B327" s="6">
        <v>6</v>
      </c>
      <c r="C327" s="6">
        <v>1169</v>
      </c>
      <c r="D327">
        <f t="shared" si="21"/>
        <v>0</v>
      </c>
      <c r="E327">
        <f t="shared" si="22"/>
        <v>0</v>
      </c>
      <c r="F327">
        <f t="shared" si="23"/>
        <v>1</v>
      </c>
      <c r="J327">
        <f t="shared" si="20"/>
        <v>0</v>
      </c>
      <c r="K327" s="6">
        <v>4</v>
      </c>
      <c r="L327" s="6">
        <v>0</v>
      </c>
      <c r="M327" s="6">
        <v>0</v>
      </c>
      <c r="O327" s="11">
        <v>299</v>
      </c>
      <c r="P327" s="11">
        <v>8.4272551496796275</v>
      </c>
      <c r="Q327" s="11">
        <v>-0.42725514967962752</v>
      </c>
      <c r="S327" s="11">
        <v>71.071428571428569</v>
      </c>
      <c r="T327" s="11">
        <v>13</v>
      </c>
    </row>
    <row r="328" spans="1:20">
      <c r="A328" s="6">
        <v>4</v>
      </c>
      <c r="B328" s="6">
        <v>11</v>
      </c>
      <c r="C328" s="6">
        <v>1266</v>
      </c>
      <c r="D328">
        <f t="shared" si="21"/>
        <v>0</v>
      </c>
      <c r="E328">
        <f t="shared" si="22"/>
        <v>0</v>
      </c>
      <c r="F328">
        <f t="shared" si="23"/>
        <v>1</v>
      </c>
      <c r="J328">
        <f t="shared" si="20"/>
        <v>0</v>
      </c>
      <c r="K328" s="6">
        <v>7</v>
      </c>
      <c r="L328" s="6">
        <v>0</v>
      </c>
      <c r="M328" s="6">
        <v>0</v>
      </c>
      <c r="O328" s="11">
        <v>300</v>
      </c>
      <c r="P328" s="11">
        <v>13.23589343863595</v>
      </c>
      <c r="Q328" s="11">
        <v>0.76410656136405031</v>
      </c>
      <c r="S328" s="11">
        <v>71.30952380952381</v>
      </c>
      <c r="T328" s="11">
        <v>13</v>
      </c>
    </row>
    <row r="329" spans="1:20">
      <c r="A329" s="6">
        <v>4</v>
      </c>
      <c r="B329" s="6">
        <v>8</v>
      </c>
      <c r="C329" s="6">
        <v>1487</v>
      </c>
      <c r="D329">
        <f t="shared" si="21"/>
        <v>0</v>
      </c>
      <c r="E329">
        <f t="shared" si="22"/>
        <v>0</v>
      </c>
      <c r="F329">
        <f t="shared" si="23"/>
        <v>1</v>
      </c>
      <c r="J329">
        <f t="shared" si="20"/>
        <v>0</v>
      </c>
      <c r="K329" s="6">
        <v>4</v>
      </c>
      <c r="L329" s="6">
        <v>1</v>
      </c>
      <c r="M329" s="6">
        <v>0</v>
      </c>
      <c r="O329" s="11">
        <v>301</v>
      </c>
      <c r="P329" s="11">
        <v>7.7814820258971764</v>
      </c>
      <c r="Q329" s="11">
        <v>0.21851797410282359</v>
      </c>
      <c r="S329" s="11">
        <v>71.547619047619051</v>
      </c>
      <c r="T329" s="11">
        <v>13</v>
      </c>
    </row>
    <row r="330" spans="1:20">
      <c r="A330" s="6">
        <v>4</v>
      </c>
      <c r="B330" s="6">
        <v>14</v>
      </c>
      <c r="C330" s="6">
        <v>2051</v>
      </c>
      <c r="D330">
        <f t="shared" si="21"/>
        <v>0</v>
      </c>
      <c r="E330">
        <f t="shared" si="22"/>
        <v>0</v>
      </c>
      <c r="F330">
        <f t="shared" si="23"/>
        <v>1</v>
      </c>
      <c r="J330">
        <f t="shared" si="20"/>
        <v>0</v>
      </c>
      <c r="K330" s="6">
        <v>4</v>
      </c>
      <c r="L330" s="6">
        <v>1</v>
      </c>
      <c r="M330" s="6">
        <v>0</v>
      </c>
      <c r="O330" s="11">
        <v>302</v>
      </c>
      <c r="P330" s="11">
        <v>10.127426198733987</v>
      </c>
      <c r="Q330" s="11">
        <v>1.8725738012660127</v>
      </c>
      <c r="S330" s="11">
        <v>71.785714285714278</v>
      </c>
      <c r="T330" s="11">
        <v>13</v>
      </c>
    </row>
    <row r="331" spans="1:20">
      <c r="A331" s="6">
        <v>4</v>
      </c>
      <c r="B331" s="6">
        <v>20</v>
      </c>
      <c r="C331" s="6">
        <v>2215</v>
      </c>
      <c r="D331">
        <f t="shared" si="21"/>
        <v>0</v>
      </c>
      <c r="E331">
        <f t="shared" si="22"/>
        <v>0</v>
      </c>
      <c r="F331">
        <f t="shared" si="23"/>
        <v>1</v>
      </c>
      <c r="J331">
        <f t="shared" si="20"/>
        <v>0</v>
      </c>
      <c r="K331" s="6">
        <v>3</v>
      </c>
      <c r="L331" s="6">
        <v>1</v>
      </c>
      <c r="M331" s="6">
        <v>0</v>
      </c>
      <c r="O331" s="11">
        <v>303</v>
      </c>
      <c r="P331" s="11">
        <v>10.050809048454713</v>
      </c>
      <c r="Q331" s="11">
        <v>4.9491909515452868</v>
      </c>
      <c r="S331" s="11">
        <v>72.023809523809518</v>
      </c>
      <c r="T331" s="11">
        <v>13</v>
      </c>
    </row>
    <row r="332" spans="1:20">
      <c r="A332" s="6">
        <v>4</v>
      </c>
      <c r="B332" s="6">
        <v>20</v>
      </c>
      <c r="C332" s="6">
        <v>2557</v>
      </c>
      <c r="D332">
        <f t="shared" si="21"/>
        <v>0</v>
      </c>
      <c r="E332">
        <f t="shared" si="22"/>
        <v>0</v>
      </c>
      <c r="F332">
        <f t="shared" si="23"/>
        <v>1</v>
      </c>
      <c r="J332">
        <f t="shared" si="20"/>
        <v>0</v>
      </c>
      <c r="K332" s="6">
        <v>7</v>
      </c>
      <c r="L332" s="6">
        <v>1</v>
      </c>
      <c r="M332" s="6">
        <v>0</v>
      </c>
      <c r="O332" s="11">
        <v>304</v>
      </c>
      <c r="P332" s="11">
        <v>15.457790796734889</v>
      </c>
      <c r="Q332" s="11">
        <v>32.542209203265109</v>
      </c>
      <c r="S332" s="11">
        <v>72.261904761904759</v>
      </c>
      <c r="T332" s="11">
        <v>13</v>
      </c>
    </row>
    <row r="333" spans="1:20">
      <c r="A333" s="6">
        <v>4</v>
      </c>
      <c r="B333" s="8">
        <v>17</v>
      </c>
      <c r="C333" s="6">
        <v>2273</v>
      </c>
      <c r="D333">
        <f t="shared" si="21"/>
        <v>0</v>
      </c>
      <c r="E333">
        <f t="shared" si="22"/>
        <v>0</v>
      </c>
      <c r="F333">
        <f t="shared" si="23"/>
        <v>1</v>
      </c>
      <c r="J333">
        <f t="shared" si="20"/>
        <v>0</v>
      </c>
      <c r="K333" s="6">
        <v>8</v>
      </c>
      <c r="L333" s="6">
        <v>1</v>
      </c>
      <c r="M333" s="6">
        <v>0</v>
      </c>
      <c r="O333" s="11">
        <v>305</v>
      </c>
      <c r="P333" s="11">
        <v>10.306199549385624</v>
      </c>
      <c r="Q333" s="11">
        <v>0.69380045061437556</v>
      </c>
      <c r="S333" s="11">
        <v>72.5</v>
      </c>
      <c r="T333" s="11">
        <v>13</v>
      </c>
    </row>
    <row r="334" spans="1:20">
      <c r="A334" s="6">
        <v>4</v>
      </c>
      <c r="B334" s="8">
        <v>15</v>
      </c>
      <c r="C334" s="6">
        <v>1698</v>
      </c>
      <c r="D334">
        <f t="shared" si="21"/>
        <v>0</v>
      </c>
      <c r="E334">
        <f t="shared" si="22"/>
        <v>0</v>
      </c>
      <c r="F334">
        <f t="shared" si="23"/>
        <v>1</v>
      </c>
      <c r="J334">
        <f t="shared" si="20"/>
        <v>0</v>
      </c>
      <c r="K334" s="6">
        <v>6</v>
      </c>
      <c r="L334" s="6">
        <v>0</v>
      </c>
      <c r="M334" s="6">
        <v>0</v>
      </c>
      <c r="O334" s="11">
        <v>306</v>
      </c>
      <c r="P334" s="11">
        <v>9.2846375456619761</v>
      </c>
      <c r="Q334" s="11">
        <v>3.7153624543380239</v>
      </c>
      <c r="S334" s="11">
        <v>72.738095238095241</v>
      </c>
      <c r="T334" s="11">
        <v>13</v>
      </c>
    </row>
    <row r="335" spans="1:20">
      <c r="A335" s="6">
        <v>4</v>
      </c>
      <c r="B335" s="8">
        <v>6</v>
      </c>
      <c r="C335" s="6">
        <v>1580</v>
      </c>
      <c r="D335">
        <f t="shared" si="21"/>
        <v>0</v>
      </c>
      <c r="E335">
        <f t="shared" si="22"/>
        <v>0</v>
      </c>
      <c r="F335">
        <f t="shared" si="23"/>
        <v>1</v>
      </c>
      <c r="J335">
        <f t="shared" si="20"/>
        <v>0</v>
      </c>
      <c r="K335" s="6">
        <v>4</v>
      </c>
      <c r="L335" s="6">
        <v>0</v>
      </c>
      <c r="M335" s="6">
        <v>0</v>
      </c>
      <c r="O335" s="11">
        <v>307</v>
      </c>
      <c r="P335" s="11">
        <v>8.2703724133934955</v>
      </c>
      <c r="Q335" s="11">
        <v>-6.2703724133934955</v>
      </c>
      <c r="S335" s="11">
        <v>72.976190476190467</v>
      </c>
      <c r="T335" s="11">
        <v>13</v>
      </c>
    </row>
    <row r="336" spans="1:20">
      <c r="A336" s="6">
        <v>4</v>
      </c>
      <c r="B336" s="8">
        <v>13</v>
      </c>
      <c r="C336" s="6">
        <v>673</v>
      </c>
      <c r="D336">
        <f t="shared" si="21"/>
        <v>0</v>
      </c>
      <c r="E336">
        <f t="shared" si="22"/>
        <v>0</v>
      </c>
      <c r="F336">
        <f t="shared" si="23"/>
        <v>1</v>
      </c>
      <c r="J336">
        <f t="shared" si="20"/>
        <v>0</v>
      </c>
      <c r="K336" s="6">
        <v>5</v>
      </c>
      <c r="L336" s="6">
        <v>1</v>
      </c>
      <c r="M336" s="6">
        <v>0</v>
      </c>
      <c r="O336" s="11">
        <v>308</v>
      </c>
      <c r="P336" s="11">
        <v>4.9028662368330345</v>
      </c>
      <c r="Q336" s="11">
        <v>-4.9028662368330345</v>
      </c>
      <c r="S336" s="11">
        <v>73.214285714285708</v>
      </c>
      <c r="T336" s="11">
        <v>13</v>
      </c>
    </row>
    <row r="337" spans="1:20">
      <c r="A337" s="6">
        <v>4</v>
      </c>
      <c r="B337" s="8">
        <v>20</v>
      </c>
      <c r="C337" s="6">
        <v>2713</v>
      </c>
      <c r="D337">
        <f t="shared" si="21"/>
        <v>0</v>
      </c>
      <c r="E337">
        <f t="shared" si="22"/>
        <v>0</v>
      </c>
      <c r="F337">
        <f t="shared" si="23"/>
        <v>1</v>
      </c>
      <c r="J337">
        <f t="shared" si="20"/>
        <v>0</v>
      </c>
      <c r="K337" s="6">
        <v>6</v>
      </c>
      <c r="L337" s="6">
        <v>0</v>
      </c>
      <c r="M337" s="6">
        <v>0</v>
      </c>
      <c r="O337" s="11">
        <v>309</v>
      </c>
      <c r="P337" s="11">
        <v>8.9124971014483592</v>
      </c>
      <c r="Q337" s="11">
        <v>-2.9124971014483592</v>
      </c>
      <c r="S337" s="11">
        <v>73.452380952380949</v>
      </c>
      <c r="T337" s="11">
        <v>13</v>
      </c>
    </row>
    <row r="338" spans="1:20">
      <c r="A338" s="6">
        <v>4</v>
      </c>
      <c r="B338" s="8">
        <v>3</v>
      </c>
      <c r="C338" s="6">
        <v>1983</v>
      </c>
      <c r="D338">
        <f t="shared" si="21"/>
        <v>0</v>
      </c>
      <c r="E338">
        <f t="shared" si="22"/>
        <v>0</v>
      </c>
      <c r="F338">
        <f t="shared" si="23"/>
        <v>1</v>
      </c>
      <c r="J338">
        <f t="shared" si="20"/>
        <v>0</v>
      </c>
      <c r="K338" s="6">
        <v>4</v>
      </c>
      <c r="L338" s="6">
        <v>0</v>
      </c>
      <c r="M338" s="6">
        <v>0</v>
      </c>
      <c r="O338" s="11">
        <v>310</v>
      </c>
      <c r="P338" s="11">
        <v>7.1284120306595575</v>
      </c>
      <c r="Q338" s="11">
        <v>-2.1284120306595575</v>
      </c>
      <c r="S338" s="11">
        <v>73.69047619047619</v>
      </c>
      <c r="T338" s="11">
        <v>13</v>
      </c>
    </row>
    <row r="339" spans="1:20">
      <c r="A339" s="6">
        <v>4</v>
      </c>
      <c r="B339" s="8">
        <v>15</v>
      </c>
      <c r="C339" s="6">
        <v>1835</v>
      </c>
      <c r="D339">
        <f t="shared" si="21"/>
        <v>0</v>
      </c>
      <c r="E339">
        <f t="shared" si="22"/>
        <v>0</v>
      </c>
      <c r="F339">
        <f t="shared" si="23"/>
        <v>1</v>
      </c>
      <c r="J339">
        <f t="shared" si="20"/>
        <v>0</v>
      </c>
      <c r="K339" s="6">
        <v>3</v>
      </c>
      <c r="L339" s="6">
        <v>0</v>
      </c>
      <c r="M339" s="6">
        <v>0</v>
      </c>
      <c r="O339" s="11">
        <v>311</v>
      </c>
      <c r="P339" s="11">
        <v>10.729418093785423</v>
      </c>
      <c r="Q339" s="11">
        <v>-10.729418093785423</v>
      </c>
      <c r="S339" s="11">
        <v>73.928571428571431</v>
      </c>
      <c r="T339" s="11">
        <v>13</v>
      </c>
    </row>
    <row r="340" spans="1:20">
      <c r="A340" s="6">
        <v>4</v>
      </c>
      <c r="B340" s="8">
        <v>13</v>
      </c>
      <c r="C340" s="6">
        <v>1595</v>
      </c>
      <c r="D340">
        <f t="shared" si="21"/>
        <v>0</v>
      </c>
      <c r="E340">
        <f t="shared" si="22"/>
        <v>0</v>
      </c>
      <c r="F340">
        <f t="shared" si="23"/>
        <v>1</v>
      </c>
      <c r="J340">
        <f t="shared" si="20"/>
        <v>0</v>
      </c>
      <c r="K340" s="6">
        <v>1</v>
      </c>
      <c r="L340" s="6">
        <v>1</v>
      </c>
      <c r="M340" s="6">
        <v>0</v>
      </c>
      <c r="O340" s="11">
        <v>312</v>
      </c>
      <c r="P340" s="11">
        <v>9.05113765909657</v>
      </c>
      <c r="Q340" s="11">
        <v>15.94886234090343</v>
      </c>
      <c r="S340" s="11">
        <v>74.166666666666657</v>
      </c>
      <c r="T340" s="11">
        <v>13</v>
      </c>
    </row>
    <row r="341" spans="1:20">
      <c r="A341" s="6">
        <v>4</v>
      </c>
      <c r="B341" s="8">
        <v>10</v>
      </c>
      <c r="C341" s="6">
        <v>1101</v>
      </c>
      <c r="D341">
        <f t="shared" si="21"/>
        <v>0</v>
      </c>
      <c r="E341">
        <f t="shared" si="22"/>
        <v>0</v>
      </c>
      <c r="F341">
        <f t="shared" si="23"/>
        <v>1</v>
      </c>
      <c r="J341">
        <f t="shared" si="20"/>
        <v>0</v>
      </c>
      <c r="K341" s="6">
        <v>8</v>
      </c>
      <c r="L341" s="6">
        <v>1</v>
      </c>
      <c r="M341" s="6">
        <v>0</v>
      </c>
      <c r="O341" s="11">
        <v>313</v>
      </c>
      <c r="P341" s="11">
        <v>15.742368783486477</v>
      </c>
      <c r="Q341" s="11">
        <v>-11.742368783486477</v>
      </c>
      <c r="S341" s="11">
        <v>74.404761904761898</v>
      </c>
      <c r="T341" s="11">
        <v>13</v>
      </c>
    </row>
    <row r="342" spans="1:20">
      <c r="A342" s="6">
        <v>4</v>
      </c>
      <c r="B342" s="6">
        <v>14</v>
      </c>
      <c r="C342" s="6">
        <v>1622</v>
      </c>
      <c r="D342">
        <f t="shared" si="21"/>
        <v>0</v>
      </c>
      <c r="E342">
        <f t="shared" si="22"/>
        <v>0</v>
      </c>
      <c r="F342">
        <f t="shared" si="23"/>
        <v>1</v>
      </c>
      <c r="J342">
        <f t="shared" si="20"/>
        <v>0</v>
      </c>
      <c r="K342" s="6">
        <v>6</v>
      </c>
      <c r="L342" s="6">
        <v>0</v>
      </c>
      <c r="M342" s="6">
        <v>1</v>
      </c>
      <c r="O342" s="11">
        <v>314</v>
      </c>
      <c r="P342" s="11">
        <v>12.378511042653601</v>
      </c>
      <c r="Q342" s="11">
        <v>-1.3785110426536011</v>
      </c>
      <c r="S342" s="11">
        <v>74.642857142857139</v>
      </c>
      <c r="T342" s="11">
        <v>13</v>
      </c>
    </row>
    <row r="343" spans="1:20">
      <c r="A343" s="6">
        <v>4</v>
      </c>
      <c r="B343" s="6">
        <v>6</v>
      </c>
      <c r="C343" s="6">
        <v>1645</v>
      </c>
      <c r="D343">
        <f t="shared" si="21"/>
        <v>0</v>
      </c>
      <c r="E343">
        <f t="shared" si="22"/>
        <v>0</v>
      </c>
      <c r="F343">
        <f t="shared" si="23"/>
        <v>1</v>
      </c>
      <c r="J343">
        <f t="shared" si="20"/>
        <v>0</v>
      </c>
      <c r="K343" s="6">
        <v>9</v>
      </c>
      <c r="L343" s="6">
        <v>0</v>
      </c>
      <c r="M343" s="6">
        <v>1</v>
      </c>
      <c r="O343" s="11">
        <v>315</v>
      </c>
      <c r="P343" s="11">
        <v>8.7045362649760456</v>
      </c>
      <c r="Q343" s="11">
        <v>-8.7045362649760456</v>
      </c>
      <c r="S343" s="11">
        <v>74.88095238095238</v>
      </c>
      <c r="T343" s="11">
        <v>13</v>
      </c>
    </row>
    <row r="344" spans="1:20">
      <c r="A344" s="6">
        <v>4</v>
      </c>
      <c r="B344" s="6">
        <v>18</v>
      </c>
      <c r="C344" s="6">
        <v>2138</v>
      </c>
      <c r="D344">
        <f t="shared" si="21"/>
        <v>0</v>
      </c>
      <c r="E344">
        <f t="shared" si="22"/>
        <v>0</v>
      </c>
      <c r="F344">
        <f t="shared" si="23"/>
        <v>1</v>
      </c>
      <c r="J344">
        <f t="shared" si="20"/>
        <v>0</v>
      </c>
      <c r="K344" s="6">
        <v>5</v>
      </c>
      <c r="L344" s="6">
        <v>0</v>
      </c>
      <c r="M344" s="6">
        <v>1</v>
      </c>
      <c r="O344" s="11">
        <v>316</v>
      </c>
      <c r="P344" s="11">
        <v>14.250158570904432</v>
      </c>
      <c r="Q344" s="11">
        <v>12.749841429095568</v>
      </c>
      <c r="S344" s="11">
        <v>75.11904761904762</v>
      </c>
      <c r="T344" s="11">
        <v>13</v>
      </c>
    </row>
    <row r="345" spans="1:20">
      <c r="A345" s="6">
        <v>4</v>
      </c>
      <c r="B345" s="8">
        <v>20</v>
      </c>
      <c r="C345" s="6">
        <v>2483</v>
      </c>
      <c r="D345">
        <f t="shared" si="21"/>
        <v>0</v>
      </c>
      <c r="E345">
        <f t="shared" si="22"/>
        <v>0</v>
      </c>
      <c r="F345">
        <f t="shared" si="23"/>
        <v>1</v>
      </c>
      <c r="J345">
        <f t="shared" si="20"/>
        <v>0</v>
      </c>
      <c r="K345" s="6">
        <v>3</v>
      </c>
      <c r="L345" s="6">
        <v>0</v>
      </c>
      <c r="M345" s="6">
        <v>1</v>
      </c>
      <c r="O345" s="11">
        <v>317</v>
      </c>
      <c r="P345" s="11">
        <v>11.251144402830002</v>
      </c>
      <c r="Q345" s="11">
        <v>-6.2511444028300023</v>
      </c>
      <c r="S345" s="11">
        <v>75.357142857142861</v>
      </c>
      <c r="T345" s="11">
        <v>13</v>
      </c>
    </row>
    <row r="346" spans="1:20">
      <c r="A346" s="6">
        <v>4</v>
      </c>
      <c r="B346" s="8">
        <v>11</v>
      </c>
      <c r="C346" s="6">
        <v>1017</v>
      </c>
      <c r="D346">
        <f t="shared" si="21"/>
        <v>0</v>
      </c>
      <c r="E346">
        <f t="shared" si="22"/>
        <v>0</v>
      </c>
      <c r="F346">
        <f t="shared" si="23"/>
        <v>1</v>
      </c>
      <c r="J346">
        <f t="shared" si="20"/>
        <v>0</v>
      </c>
      <c r="K346" s="6">
        <v>3</v>
      </c>
      <c r="L346" s="6">
        <v>1</v>
      </c>
      <c r="M346" s="6">
        <v>1</v>
      </c>
      <c r="O346" s="11">
        <v>318</v>
      </c>
      <c r="P346" s="11">
        <v>9.1605907309241026</v>
      </c>
      <c r="Q346" s="11">
        <v>1.8394092690758974</v>
      </c>
      <c r="S346" s="11">
        <v>75.595238095238088</v>
      </c>
      <c r="T346" s="11">
        <v>13</v>
      </c>
    </row>
    <row r="347" spans="1:20">
      <c r="A347" s="6">
        <v>4</v>
      </c>
      <c r="B347" s="8">
        <v>12</v>
      </c>
      <c r="C347" s="6">
        <v>1288</v>
      </c>
      <c r="D347">
        <f t="shared" si="21"/>
        <v>0</v>
      </c>
      <c r="E347">
        <f t="shared" si="22"/>
        <v>0</v>
      </c>
      <c r="F347">
        <f t="shared" si="23"/>
        <v>1</v>
      </c>
      <c r="J347">
        <f t="shared" si="20"/>
        <v>0</v>
      </c>
      <c r="K347" s="6">
        <v>7</v>
      </c>
      <c r="L347" s="6">
        <v>1</v>
      </c>
      <c r="M347" s="6">
        <v>1</v>
      </c>
      <c r="O347" s="11">
        <v>319</v>
      </c>
      <c r="P347" s="11">
        <v>11.338706860292028</v>
      </c>
      <c r="Q347" s="11">
        <v>-11.338706860292028</v>
      </c>
      <c r="S347" s="11">
        <v>75.833333333333329</v>
      </c>
      <c r="T347" s="11">
        <v>14</v>
      </c>
    </row>
    <row r="348" spans="1:20">
      <c r="A348" s="6">
        <v>4</v>
      </c>
      <c r="B348" s="8">
        <v>14</v>
      </c>
      <c r="C348" s="6">
        <v>2305</v>
      </c>
      <c r="D348">
        <f t="shared" si="21"/>
        <v>0</v>
      </c>
      <c r="E348">
        <f t="shared" si="22"/>
        <v>0</v>
      </c>
      <c r="F348">
        <f t="shared" si="23"/>
        <v>1</v>
      </c>
      <c r="J348">
        <f t="shared" si="20"/>
        <v>0</v>
      </c>
      <c r="K348" s="6">
        <v>5</v>
      </c>
      <c r="L348" s="6">
        <v>0</v>
      </c>
      <c r="M348" s="6">
        <v>1</v>
      </c>
      <c r="O348" s="11">
        <v>320</v>
      </c>
      <c r="P348" s="11">
        <v>10.287957370747703</v>
      </c>
      <c r="Q348" s="11">
        <v>6.7120426292522968</v>
      </c>
      <c r="S348" s="11">
        <v>76.071428571428569</v>
      </c>
      <c r="T348" s="11">
        <v>14</v>
      </c>
    </row>
    <row r="349" spans="1:20">
      <c r="A349" s="6">
        <v>4</v>
      </c>
      <c r="B349" s="8">
        <v>12</v>
      </c>
      <c r="C349" s="6">
        <v>1313</v>
      </c>
      <c r="D349">
        <f t="shared" si="21"/>
        <v>0</v>
      </c>
      <c r="E349">
        <f t="shared" si="22"/>
        <v>0</v>
      </c>
      <c r="F349">
        <f t="shared" si="23"/>
        <v>1</v>
      </c>
      <c r="J349">
        <f t="shared" si="20"/>
        <v>0</v>
      </c>
      <c r="K349" s="6">
        <v>4</v>
      </c>
      <c r="L349" s="6">
        <v>1</v>
      </c>
      <c r="M349" s="6">
        <v>1</v>
      </c>
      <c r="O349" s="11">
        <v>321</v>
      </c>
      <c r="P349" s="11">
        <v>6.7307325363528507</v>
      </c>
      <c r="Q349" s="11">
        <v>-1.7307325363528507</v>
      </c>
      <c r="S349" s="11">
        <v>76.30952380952381</v>
      </c>
      <c r="T349" s="11">
        <v>14</v>
      </c>
    </row>
    <row r="350" spans="1:20">
      <c r="A350" s="6">
        <v>4</v>
      </c>
      <c r="B350" s="8">
        <v>8</v>
      </c>
      <c r="C350" s="6">
        <v>770</v>
      </c>
      <c r="D350">
        <f t="shared" si="21"/>
        <v>0</v>
      </c>
      <c r="E350">
        <f t="shared" si="22"/>
        <v>0</v>
      </c>
      <c r="F350">
        <f t="shared" si="23"/>
        <v>1</v>
      </c>
      <c r="J350">
        <f t="shared" si="20"/>
        <v>0</v>
      </c>
      <c r="K350" s="6">
        <v>4</v>
      </c>
      <c r="L350" s="6">
        <v>1</v>
      </c>
      <c r="M350" s="6">
        <v>1</v>
      </c>
      <c r="O350" s="11">
        <v>322</v>
      </c>
      <c r="P350" s="11">
        <v>6.1045266939987526</v>
      </c>
      <c r="Q350" s="11">
        <v>-1.1045266939987526</v>
      </c>
      <c r="S350" s="11">
        <v>76.547619047619051</v>
      </c>
      <c r="T350" s="11">
        <v>14</v>
      </c>
    </row>
    <row r="351" spans="1:20">
      <c r="A351" s="6">
        <v>4</v>
      </c>
      <c r="B351" s="8">
        <v>10</v>
      </c>
      <c r="C351" s="6">
        <v>1359</v>
      </c>
      <c r="D351">
        <f t="shared" si="21"/>
        <v>0</v>
      </c>
      <c r="E351">
        <f t="shared" si="22"/>
        <v>0</v>
      </c>
      <c r="F351">
        <f t="shared" si="23"/>
        <v>1</v>
      </c>
      <c r="J351">
        <f t="shared" si="20"/>
        <v>0</v>
      </c>
      <c r="K351" s="6">
        <v>6</v>
      </c>
      <c r="L351" s="6">
        <v>0</v>
      </c>
      <c r="M351" s="6">
        <v>1</v>
      </c>
      <c r="O351" s="11">
        <v>323</v>
      </c>
      <c r="P351" s="11">
        <v>7.808346178780698</v>
      </c>
      <c r="Q351" s="11">
        <v>-5.808346178780698</v>
      </c>
      <c r="S351" s="11">
        <v>76.785714285714278</v>
      </c>
      <c r="T351" s="11">
        <v>14</v>
      </c>
    </row>
    <row r="352" spans="1:20">
      <c r="A352" s="6">
        <v>4</v>
      </c>
      <c r="B352" s="8">
        <v>15</v>
      </c>
      <c r="C352" s="6">
        <v>1970</v>
      </c>
      <c r="D352">
        <f t="shared" si="21"/>
        <v>0</v>
      </c>
      <c r="E352">
        <f t="shared" si="22"/>
        <v>0</v>
      </c>
      <c r="F352">
        <f t="shared" si="23"/>
        <v>1</v>
      </c>
      <c r="J352">
        <f t="shared" si="20"/>
        <v>0</v>
      </c>
      <c r="K352" s="6">
        <v>6</v>
      </c>
      <c r="L352" s="6">
        <v>0</v>
      </c>
      <c r="M352" s="6">
        <v>1</v>
      </c>
      <c r="O352" s="11">
        <v>324</v>
      </c>
      <c r="P352" s="11">
        <v>8.2862912590942628</v>
      </c>
      <c r="Q352" s="11">
        <v>-4.2862912590942628</v>
      </c>
      <c r="S352" s="11">
        <v>77.023809523809518</v>
      </c>
      <c r="T352" s="11">
        <v>14</v>
      </c>
    </row>
    <row r="353" spans="1:20">
      <c r="A353" s="6">
        <v>4</v>
      </c>
      <c r="B353" s="8">
        <v>14</v>
      </c>
      <c r="C353" s="6">
        <v>997</v>
      </c>
      <c r="D353">
        <f t="shared" si="21"/>
        <v>0</v>
      </c>
      <c r="E353">
        <f t="shared" si="22"/>
        <v>0</v>
      </c>
      <c r="F353">
        <f t="shared" si="23"/>
        <v>1</v>
      </c>
      <c r="J353">
        <f t="shared" si="20"/>
        <v>0</v>
      </c>
      <c r="K353" s="6">
        <v>3</v>
      </c>
      <c r="L353" s="6">
        <v>0</v>
      </c>
      <c r="M353" s="6">
        <v>1</v>
      </c>
      <c r="O353" s="11">
        <v>325</v>
      </c>
      <c r="P353" s="11">
        <v>8.3738537165562885</v>
      </c>
      <c r="Q353" s="11">
        <v>-0.37385371655628852</v>
      </c>
      <c r="S353" s="11">
        <v>77.261904761904759</v>
      </c>
      <c r="T353" s="11">
        <v>14</v>
      </c>
    </row>
    <row r="354" spans="1:20">
      <c r="A354" s="6">
        <v>4</v>
      </c>
      <c r="B354" s="8">
        <v>13</v>
      </c>
      <c r="C354" s="6">
        <v>1808</v>
      </c>
      <c r="D354">
        <f t="shared" si="21"/>
        <v>0</v>
      </c>
      <c r="E354">
        <f t="shared" si="22"/>
        <v>0</v>
      </c>
      <c r="F354">
        <f t="shared" si="23"/>
        <v>1</v>
      </c>
      <c r="J354">
        <f t="shared" si="20"/>
        <v>0</v>
      </c>
      <c r="K354" s="6">
        <v>8</v>
      </c>
      <c r="L354" s="6">
        <v>0</v>
      </c>
      <c r="M354" s="6">
        <v>1</v>
      </c>
      <c r="O354" s="11">
        <v>326</v>
      </c>
      <c r="P354" s="11">
        <v>9.760259293038386</v>
      </c>
      <c r="Q354" s="11">
        <v>-3.760259293038386</v>
      </c>
      <c r="S354" s="11">
        <v>77.5</v>
      </c>
      <c r="T354" s="11">
        <v>14</v>
      </c>
    </row>
    <row r="355" spans="1:20">
      <c r="A355" s="6">
        <v>4</v>
      </c>
      <c r="B355" s="8">
        <v>5</v>
      </c>
      <c r="C355" s="6">
        <v>882</v>
      </c>
      <c r="D355">
        <f t="shared" si="21"/>
        <v>0</v>
      </c>
      <c r="E355">
        <f t="shared" si="22"/>
        <v>0</v>
      </c>
      <c r="F355">
        <f t="shared" si="23"/>
        <v>1</v>
      </c>
      <c r="J355">
        <f t="shared" si="20"/>
        <v>0</v>
      </c>
      <c r="K355" s="6">
        <v>5</v>
      </c>
      <c r="L355" s="6">
        <v>0</v>
      </c>
      <c r="M355" s="6">
        <v>1</v>
      </c>
      <c r="O355" s="11">
        <v>327</v>
      </c>
      <c r="P355" s="11">
        <v>10.114157558614078</v>
      </c>
      <c r="Q355" s="11">
        <v>0.88584244138592183</v>
      </c>
      <c r="S355" s="11">
        <v>77.738095238095241</v>
      </c>
      <c r="T355" s="11">
        <v>14</v>
      </c>
    </row>
    <row r="356" spans="1:20">
      <c r="A356" s="6">
        <v>4</v>
      </c>
      <c r="B356" s="8">
        <v>5</v>
      </c>
      <c r="C356" s="8">
        <v>244</v>
      </c>
      <c r="D356">
        <f t="shared" si="21"/>
        <v>0</v>
      </c>
      <c r="E356">
        <f t="shared" si="22"/>
        <v>0</v>
      </c>
      <c r="F356">
        <f t="shared" si="23"/>
        <v>1</v>
      </c>
      <c r="J356">
        <f t="shared" si="20"/>
        <v>0</v>
      </c>
      <c r="K356" s="8">
        <v>0</v>
      </c>
      <c r="L356" s="6">
        <v>1</v>
      </c>
      <c r="M356" s="6">
        <v>0</v>
      </c>
      <c r="O356" s="11">
        <v>328</v>
      </c>
      <c r="P356" s="11">
        <v>10.920461854410245</v>
      </c>
      <c r="Q356" s="11">
        <v>-2.9204618544102452</v>
      </c>
      <c r="S356" s="11">
        <v>77.976190476190467</v>
      </c>
      <c r="T356" s="11">
        <v>14</v>
      </c>
    </row>
    <row r="357" spans="1:20">
      <c r="A357" s="6">
        <v>4</v>
      </c>
      <c r="B357" s="8">
        <v>0</v>
      </c>
      <c r="C357" s="8">
        <v>617</v>
      </c>
      <c r="D357">
        <f t="shared" si="21"/>
        <v>0</v>
      </c>
      <c r="E357">
        <f t="shared" si="22"/>
        <v>0</v>
      </c>
      <c r="F357">
        <f t="shared" si="23"/>
        <v>1</v>
      </c>
      <c r="J357">
        <f t="shared" si="20"/>
        <v>0</v>
      </c>
      <c r="K357" s="8">
        <v>7</v>
      </c>
      <c r="L357" s="6">
        <v>1</v>
      </c>
      <c r="M357" s="6">
        <v>0</v>
      </c>
      <c r="O357" s="11">
        <v>329</v>
      </c>
      <c r="P357" s="11">
        <v>12.978179604767883</v>
      </c>
      <c r="Q357" s="11">
        <v>1.0218203952321172</v>
      </c>
      <c r="S357" s="11">
        <v>78.214285714285708</v>
      </c>
      <c r="T357" s="11">
        <v>14</v>
      </c>
    </row>
    <row r="358" spans="1:20">
      <c r="A358" s="6">
        <v>4</v>
      </c>
      <c r="B358" s="8">
        <v>4</v>
      </c>
      <c r="C358" s="8">
        <v>469</v>
      </c>
      <c r="D358">
        <f t="shared" si="21"/>
        <v>0</v>
      </c>
      <c r="E358">
        <f t="shared" si="22"/>
        <v>0</v>
      </c>
      <c r="F358">
        <f t="shared" si="23"/>
        <v>1</v>
      </c>
      <c r="J358">
        <f t="shared" si="20"/>
        <v>0</v>
      </c>
      <c r="K358" s="8">
        <v>3</v>
      </c>
      <c r="L358" s="6">
        <v>0</v>
      </c>
      <c r="M358" s="6">
        <v>1</v>
      </c>
      <c r="O358" s="11">
        <v>330</v>
      </c>
      <c r="P358" s="11">
        <v>13.576523064091734</v>
      </c>
      <c r="Q358" s="11">
        <v>6.4234769359082655</v>
      </c>
      <c r="S358" s="11">
        <v>78.452380952380949</v>
      </c>
      <c r="T358" s="11">
        <v>14</v>
      </c>
    </row>
    <row r="359" spans="1:20">
      <c r="A359" s="6">
        <v>4</v>
      </c>
      <c r="B359" s="8">
        <v>8</v>
      </c>
      <c r="C359" s="8">
        <v>667</v>
      </c>
      <c r="D359">
        <f t="shared" si="21"/>
        <v>0</v>
      </c>
      <c r="E359">
        <f t="shared" si="22"/>
        <v>0</v>
      </c>
      <c r="F359">
        <f t="shared" si="23"/>
        <v>1</v>
      </c>
      <c r="J359">
        <f t="shared" si="20"/>
        <v>0</v>
      </c>
      <c r="K359" s="8">
        <v>1</v>
      </c>
      <c r="L359" s="6">
        <v>1</v>
      </c>
      <c r="M359" s="6">
        <v>0</v>
      </c>
      <c r="O359" s="11">
        <v>331</v>
      </c>
      <c r="P359" s="11">
        <v>14.824288082925621</v>
      </c>
      <c r="Q359" s="11">
        <v>5.1757119170743788</v>
      </c>
      <c r="S359" s="11">
        <v>78.69047619047619</v>
      </c>
      <c r="T359" s="11">
        <v>14</v>
      </c>
    </row>
    <row r="360" spans="1:20">
      <c r="A360" s="6">
        <v>4</v>
      </c>
      <c r="B360" s="8">
        <v>1</v>
      </c>
      <c r="C360" s="8">
        <v>783</v>
      </c>
      <c r="D360">
        <f t="shared" si="21"/>
        <v>0</v>
      </c>
      <c r="E360">
        <f t="shared" si="22"/>
        <v>0</v>
      </c>
      <c r="F360">
        <f t="shared" si="23"/>
        <v>1</v>
      </c>
      <c r="J360">
        <f t="shared" si="20"/>
        <v>0</v>
      </c>
      <c r="K360" s="8">
        <v>4</v>
      </c>
      <c r="L360" s="6">
        <v>1</v>
      </c>
      <c r="M360" s="6">
        <v>1</v>
      </c>
      <c r="O360" s="11">
        <v>332</v>
      </c>
      <c r="P360" s="11">
        <v>13.788132336291634</v>
      </c>
      <c r="Q360" s="11">
        <v>3.2118676637083663</v>
      </c>
      <c r="S360" s="11">
        <v>78.928571428571431</v>
      </c>
      <c r="T360" s="11">
        <v>14</v>
      </c>
    </row>
    <row r="361" spans="1:20">
      <c r="A361" s="6">
        <v>4</v>
      </c>
      <c r="B361" s="8">
        <v>19</v>
      </c>
      <c r="C361" s="8">
        <v>1266</v>
      </c>
      <c r="D361">
        <f t="shared" si="21"/>
        <v>0</v>
      </c>
      <c r="E361">
        <f t="shared" si="22"/>
        <v>0</v>
      </c>
      <c r="F361">
        <f t="shared" si="23"/>
        <v>1</v>
      </c>
      <c r="J361">
        <f t="shared" si="20"/>
        <v>0</v>
      </c>
      <c r="K361" s="8">
        <v>10</v>
      </c>
      <c r="L361" s="6">
        <v>0</v>
      </c>
      <c r="M361" s="6">
        <v>1</v>
      </c>
      <c r="O361" s="11">
        <v>333</v>
      </c>
      <c r="P361" s="11">
        <v>11.690281792930568</v>
      </c>
      <c r="Q361" s="11">
        <v>3.309718207069432</v>
      </c>
      <c r="S361" s="11">
        <v>79.166666666666657</v>
      </c>
      <c r="T361" s="11">
        <v>14</v>
      </c>
    </row>
    <row r="362" spans="1:20">
      <c r="A362" s="6">
        <v>4</v>
      </c>
      <c r="B362" s="8">
        <v>8</v>
      </c>
      <c r="C362" s="8">
        <v>1487</v>
      </c>
      <c r="D362">
        <f t="shared" si="21"/>
        <v>0</v>
      </c>
      <c r="E362">
        <f t="shared" si="22"/>
        <v>0</v>
      </c>
      <c r="F362">
        <f t="shared" si="23"/>
        <v>1</v>
      </c>
      <c r="J362">
        <f t="shared" si="20"/>
        <v>0</v>
      </c>
      <c r="K362" s="8">
        <v>3</v>
      </c>
      <c r="L362" s="6">
        <v>0</v>
      </c>
      <c r="M362" s="6">
        <v>0</v>
      </c>
      <c r="O362" s="11">
        <v>334</v>
      </c>
      <c r="P362" s="11">
        <v>11.2597663770756</v>
      </c>
      <c r="Q362" s="11">
        <v>-5.2597663770756</v>
      </c>
      <c r="S362" s="11">
        <v>79.404761904761898</v>
      </c>
      <c r="T362" s="11">
        <v>14</v>
      </c>
    </row>
    <row r="363" spans="1:20">
      <c r="A363" s="6">
        <v>4</v>
      </c>
      <c r="B363" s="8">
        <v>14</v>
      </c>
      <c r="C363" s="8">
        <v>1266</v>
      </c>
      <c r="D363">
        <f t="shared" si="21"/>
        <v>0</v>
      </c>
      <c r="E363">
        <f t="shared" si="22"/>
        <v>0</v>
      </c>
      <c r="F363">
        <f t="shared" si="23"/>
        <v>1</v>
      </c>
      <c r="J363">
        <f t="shared" si="20"/>
        <v>0</v>
      </c>
      <c r="K363" s="8">
        <v>2</v>
      </c>
      <c r="L363" s="6">
        <v>0</v>
      </c>
      <c r="M363" s="6">
        <v>0</v>
      </c>
      <c r="O363" s="11">
        <v>335</v>
      </c>
      <c r="P363" s="11">
        <v>7.9506351721564918</v>
      </c>
      <c r="Q363" s="11">
        <v>5.0493648278435082</v>
      </c>
      <c r="S363" s="11">
        <v>79.642857142857139</v>
      </c>
      <c r="T363" s="11">
        <v>14</v>
      </c>
    </row>
    <row r="364" spans="1:20">
      <c r="A364" s="6">
        <v>4</v>
      </c>
      <c r="B364" s="8">
        <v>20</v>
      </c>
      <c r="C364" s="8">
        <v>1812</v>
      </c>
      <c r="D364">
        <f t="shared" si="21"/>
        <v>0</v>
      </c>
      <c r="E364">
        <f t="shared" si="22"/>
        <v>0</v>
      </c>
      <c r="F364">
        <f t="shared" si="23"/>
        <v>1</v>
      </c>
      <c r="J364">
        <f t="shared" si="20"/>
        <v>0</v>
      </c>
      <c r="K364" s="8">
        <v>3</v>
      </c>
      <c r="L364" s="6">
        <v>1</v>
      </c>
      <c r="M364" s="6">
        <v>0</v>
      </c>
      <c r="O364" s="11">
        <v>336</v>
      </c>
      <c r="P364" s="11">
        <v>15.393444056428798</v>
      </c>
      <c r="Q364" s="11">
        <v>4.6065559435712018</v>
      </c>
      <c r="S364" s="11">
        <v>79.88095238095238</v>
      </c>
      <c r="T364" s="11">
        <v>14</v>
      </c>
    </row>
    <row r="365" spans="1:20">
      <c r="A365" s="6">
        <v>4</v>
      </c>
      <c r="B365" s="8">
        <v>20</v>
      </c>
      <c r="C365" s="8">
        <v>2704</v>
      </c>
      <c r="D365">
        <f t="shared" si="21"/>
        <v>0</v>
      </c>
      <c r="E365">
        <f t="shared" si="22"/>
        <v>0</v>
      </c>
      <c r="F365">
        <f t="shared" si="23"/>
        <v>1</v>
      </c>
      <c r="J365">
        <f t="shared" si="20"/>
        <v>0</v>
      </c>
      <c r="K365" s="8">
        <v>8</v>
      </c>
      <c r="L365" s="6">
        <v>1</v>
      </c>
      <c r="M365" s="6">
        <v>1</v>
      </c>
      <c r="O365" s="11">
        <v>337</v>
      </c>
      <c r="P365" s="11">
        <v>12.730085975292139</v>
      </c>
      <c r="Q365" s="11">
        <v>-9.7300859752921394</v>
      </c>
      <c r="S365" s="11">
        <v>80.11904761904762</v>
      </c>
      <c r="T365" s="11">
        <v>14</v>
      </c>
    </row>
    <row r="366" spans="1:20">
      <c r="A366" s="6">
        <v>4</v>
      </c>
      <c r="B366" s="8">
        <v>0</v>
      </c>
      <c r="C366" s="8">
        <v>1561</v>
      </c>
      <c r="D366">
        <f t="shared" si="21"/>
        <v>0</v>
      </c>
      <c r="E366">
        <f t="shared" si="22"/>
        <v>0</v>
      </c>
      <c r="F366">
        <f t="shared" si="23"/>
        <v>1</v>
      </c>
      <c r="J366">
        <f t="shared" si="20"/>
        <v>0</v>
      </c>
      <c r="K366" s="8">
        <v>8</v>
      </c>
      <c r="L366" s="6">
        <v>1</v>
      </c>
      <c r="M366" s="6">
        <v>1</v>
      </c>
      <c r="O366" s="11">
        <v>338</v>
      </c>
      <c r="P366" s="11">
        <v>12.190117487609639</v>
      </c>
      <c r="Q366" s="11">
        <v>2.8098825123903612</v>
      </c>
      <c r="S366" s="11">
        <v>80.357142857142847</v>
      </c>
      <c r="T366" s="11">
        <v>14</v>
      </c>
    </row>
    <row r="367" spans="1:20">
      <c r="A367" s="6">
        <v>4</v>
      </c>
      <c r="B367" s="8">
        <v>25</v>
      </c>
      <c r="C367" s="8">
        <v>1525</v>
      </c>
      <c r="D367">
        <f t="shared" si="21"/>
        <v>0</v>
      </c>
      <c r="E367">
        <f t="shared" si="22"/>
        <v>0</v>
      </c>
      <c r="F367">
        <f t="shared" si="23"/>
        <v>1</v>
      </c>
      <c r="J367">
        <f t="shared" si="20"/>
        <v>0</v>
      </c>
      <c r="K367" s="8">
        <v>11</v>
      </c>
      <c r="L367" s="6">
        <v>0</v>
      </c>
      <c r="M367" s="6">
        <v>1</v>
      </c>
      <c r="O367" s="11">
        <v>339</v>
      </c>
      <c r="P367" s="11">
        <v>11.314492912989367</v>
      </c>
      <c r="Q367" s="11">
        <v>1.6855070870106328</v>
      </c>
      <c r="S367" s="11">
        <v>80.595238095238088</v>
      </c>
      <c r="T367" s="11">
        <v>15</v>
      </c>
    </row>
    <row r="368" spans="1:20">
      <c r="A368" s="6">
        <v>4</v>
      </c>
      <c r="B368" s="8">
        <v>5</v>
      </c>
      <c r="C368" s="8">
        <v>1580</v>
      </c>
      <c r="D368">
        <f t="shared" si="21"/>
        <v>0</v>
      </c>
      <c r="E368">
        <f t="shared" si="22"/>
        <v>0</v>
      </c>
      <c r="F368">
        <f t="shared" si="23"/>
        <v>1</v>
      </c>
      <c r="J368">
        <f t="shared" si="20"/>
        <v>0</v>
      </c>
      <c r="K368" s="8">
        <v>4</v>
      </c>
      <c r="L368" s="6">
        <v>0</v>
      </c>
      <c r="M368" s="6">
        <v>1</v>
      </c>
      <c r="O368" s="11">
        <v>340</v>
      </c>
      <c r="P368" s="11">
        <v>9.5121656635626426</v>
      </c>
      <c r="Q368" s="11">
        <v>0.48783433643735741</v>
      </c>
      <c r="S368" s="11">
        <v>80.833333333333329</v>
      </c>
      <c r="T368" s="11">
        <v>15</v>
      </c>
    </row>
    <row r="369" spans="1:20">
      <c r="A369" s="6">
        <v>4</v>
      </c>
      <c r="B369" s="8">
        <v>13</v>
      </c>
      <c r="C369" s="8">
        <v>673</v>
      </c>
      <c r="D369">
        <f t="shared" si="21"/>
        <v>0</v>
      </c>
      <c r="E369">
        <f t="shared" si="22"/>
        <v>0</v>
      </c>
      <c r="F369">
        <f t="shared" si="23"/>
        <v>1</v>
      </c>
      <c r="J369">
        <f t="shared" si="20"/>
        <v>0</v>
      </c>
      <c r="K369" s="8">
        <v>5</v>
      </c>
      <c r="L369" s="6">
        <v>1</v>
      </c>
      <c r="M369" s="6">
        <v>0</v>
      </c>
      <c r="O369" s="11">
        <v>341</v>
      </c>
      <c r="P369" s="11">
        <v>11.413000677634146</v>
      </c>
      <c r="Q369" s="11">
        <v>2.5869993223658536</v>
      </c>
      <c r="S369" s="11">
        <v>81.071428571428569</v>
      </c>
      <c r="T369" s="11">
        <v>15</v>
      </c>
    </row>
    <row r="370" spans="1:20">
      <c r="A370" s="6">
        <v>4</v>
      </c>
      <c r="B370" s="8">
        <v>6</v>
      </c>
      <c r="C370" s="8">
        <v>2713</v>
      </c>
      <c r="D370">
        <f t="shared" si="21"/>
        <v>0</v>
      </c>
      <c r="E370">
        <f t="shared" si="22"/>
        <v>0</v>
      </c>
      <c r="F370">
        <f t="shared" si="23"/>
        <v>1</v>
      </c>
      <c r="J370">
        <f t="shared" si="20"/>
        <v>0</v>
      </c>
      <c r="K370" s="8">
        <v>6</v>
      </c>
      <c r="L370" s="6">
        <v>0</v>
      </c>
      <c r="M370" s="6">
        <v>1</v>
      </c>
      <c r="O370" s="11">
        <v>342</v>
      </c>
      <c r="P370" s="11">
        <v>11.49691469936859</v>
      </c>
      <c r="Q370" s="11">
        <v>-5.49691469936859</v>
      </c>
      <c r="S370" s="11">
        <v>81.30952380952381</v>
      </c>
      <c r="T370" s="11">
        <v>15</v>
      </c>
    </row>
    <row r="371" spans="1:20">
      <c r="A371" s="6">
        <v>4</v>
      </c>
      <c r="B371" s="8">
        <v>3</v>
      </c>
      <c r="C371" s="8">
        <v>1983</v>
      </c>
      <c r="D371">
        <f t="shared" si="21"/>
        <v>0</v>
      </c>
      <c r="E371">
        <f t="shared" si="22"/>
        <v>0</v>
      </c>
      <c r="F371">
        <f t="shared" si="23"/>
        <v>1</v>
      </c>
      <c r="J371">
        <f t="shared" si="20"/>
        <v>0</v>
      </c>
      <c r="K371" s="8">
        <v>1</v>
      </c>
      <c r="L371" s="6">
        <v>1</v>
      </c>
      <c r="M371" s="6">
        <v>0</v>
      </c>
      <c r="O371" s="11">
        <v>343</v>
      </c>
      <c r="P371" s="11">
        <v>13.295593513067731</v>
      </c>
      <c r="Q371" s="11">
        <v>4.7044064869322693</v>
      </c>
      <c r="S371" s="11">
        <v>81.547619047619051</v>
      </c>
      <c r="T371" s="11">
        <v>15</v>
      </c>
    </row>
    <row r="372" spans="1:20">
      <c r="A372" s="6">
        <v>4</v>
      </c>
      <c r="B372" s="8">
        <v>15</v>
      </c>
      <c r="C372" s="8">
        <v>1835</v>
      </c>
      <c r="D372">
        <f t="shared" si="21"/>
        <v>0</v>
      </c>
      <c r="E372">
        <f t="shared" si="22"/>
        <v>0</v>
      </c>
      <c r="F372">
        <f t="shared" si="23"/>
        <v>1</v>
      </c>
      <c r="J372">
        <f t="shared" si="20"/>
        <v>0</v>
      </c>
      <c r="K372" s="8">
        <v>3</v>
      </c>
      <c r="L372" s="6">
        <v>0</v>
      </c>
      <c r="M372" s="6">
        <v>0</v>
      </c>
      <c r="O372" s="11">
        <v>344</v>
      </c>
      <c r="P372" s="11">
        <v>14.554303839084371</v>
      </c>
      <c r="Q372" s="11">
        <v>5.4456961609156291</v>
      </c>
      <c r="S372" s="11">
        <v>81.785714285714278</v>
      </c>
      <c r="T372" s="11">
        <v>15</v>
      </c>
    </row>
    <row r="373" spans="1:20">
      <c r="A373" s="6">
        <v>4</v>
      </c>
      <c r="B373" s="8">
        <v>13</v>
      </c>
      <c r="C373" s="8">
        <v>1595</v>
      </c>
      <c r="D373">
        <f t="shared" si="21"/>
        <v>0</v>
      </c>
      <c r="E373">
        <f t="shared" si="22"/>
        <v>0</v>
      </c>
      <c r="F373">
        <f t="shared" si="23"/>
        <v>1</v>
      </c>
      <c r="J373">
        <f t="shared" si="20"/>
        <v>0</v>
      </c>
      <c r="K373" s="8">
        <v>1</v>
      </c>
      <c r="L373" s="6">
        <v>0</v>
      </c>
      <c r="M373" s="6">
        <v>1</v>
      </c>
      <c r="O373" s="11">
        <v>345</v>
      </c>
      <c r="P373" s="11">
        <v>9.2056970624455463</v>
      </c>
      <c r="Q373" s="11">
        <v>1.7943029375544537</v>
      </c>
      <c r="S373" s="11">
        <v>82.023809523809518</v>
      </c>
      <c r="T373" s="11">
        <v>15</v>
      </c>
    </row>
    <row r="374" spans="1:20">
      <c r="A374" s="6">
        <v>4</v>
      </c>
      <c r="B374" s="8">
        <v>4</v>
      </c>
      <c r="C374" s="8">
        <v>1649</v>
      </c>
      <c r="D374">
        <f t="shared" si="21"/>
        <v>0</v>
      </c>
      <c r="E374">
        <f t="shared" si="22"/>
        <v>0</v>
      </c>
      <c r="F374">
        <f t="shared" si="23"/>
        <v>1</v>
      </c>
      <c r="J374">
        <f t="shared" si="20"/>
        <v>0</v>
      </c>
      <c r="K374" s="8">
        <v>8</v>
      </c>
      <c r="L374" s="6">
        <v>0</v>
      </c>
      <c r="M374" s="6">
        <v>0</v>
      </c>
      <c r="O374" s="11">
        <v>346</v>
      </c>
      <c r="P374" s="11">
        <v>10.194423144620936</v>
      </c>
      <c r="Q374" s="11">
        <v>1.8055768553790639</v>
      </c>
      <c r="S374" s="11">
        <v>82.261904761904759</v>
      </c>
      <c r="T374" s="11">
        <v>15</v>
      </c>
    </row>
    <row r="375" spans="1:20">
      <c r="A375" s="6">
        <v>4</v>
      </c>
      <c r="B375" s="8">
        <v>14</v>
      </c>
      <c r="C375" s="8">
        <v>1701</v>
      </c>
      <c r="D375">
        <f t="shared" si="21"/>
        <v>0</v>
      </c>
      <c r="E375">
        <f t="shared" si="22"/>
        <v>0</v>
      </c>
      <c r="F375">
        <f t="shared" si="23"/>
        <v>1</v>
      </c>
      <c r="J375">
        <f t="shared" si="20"/>
        <v>0</v>
      </c>
      <c r="K375" s="8">
        <v>8</v>
      </c>
      <c r="L375" s="6">
        <v>1</v>
      </c>
      <c r="M375" s="6">
        <v>0</v>
      </c>
      <c r="O375" s="11">
        <v>347</v>
      </c>
      <c r="P375" s="11">
        <v>13.904882279574336</v>
      </c>
      <c r="Q375" s="11">
        <v>9.5117720425664132E-2</v>
      </c>
      <c r="S375" s="11">
        <v>82.5</v>
      </c>
      <c r="T375" s="11">
        <v>15</v>
      </c>
    </row>
    <row r="376" spans="1:20">
      <c r="A376" s="6">
        <v>4</v>
      </c>
      <c r="B376" s="8">
        <v>4</v>
      </c>
      <c r="C376" s="8">
        <v>1645</v>
      </c>
      <c r="D376">
        <f t="shared" si="21"/>
        <v>0</v>
      </c>
      <c r="E376">
        <f t="shared" si="22"/>
        <v>0</v>
      </c>
      <c r="F376">
        <f t="shared" si="23"/>
        <v>1</v>
      </c>
      <c r="J376">
        <f t="shared" si="20"/>
        <v>0</v>
      </c>
      <c r="K376" s="8">
        <v>9</v>
      </c>
      <c r="L376" s="6">
        <v>1</v>
      </c>
      <c r="M376" s="6">
        <v>0</v>
      </c>
      <c r="O376" s="11">
        <v>348</v>
      </c>
      <c r="P376" s="11">
        <v>10.285634037810548</v>
      </c>
      <c r="Q376" s="11">
        <v>1.7143659621894525</v>
      </c>
      <c r="S376" s="11">
        <v>82.738095238095241</v>
      </c>
      <c r="T376" s="11">
        <v>15</v>
      </c>
    </row>
    <row r="377" spans="1:20">
      <c r="A377" s="6">
        <v>4</v>
      </c>
      <c r="B377" s="8">
        <v>7</v>
      </c>
      <c r="C377" s="8">
        <v>1267</v>
      </c>
      <c r="D377">
        <f t="shared" si="21"/>
        <v>0</v>
      </c>
      <c r="E377">
        <f t="shared" si="22"/>
        <v>0</v>
      </c>
      <c r="F377">
        <f t="shared" si="23"/>
        <v>1</v>
      </c>
      <c r="J377">
        <f t="shared" si="20"/>
        <v>0</v>
      </c>
      <c r="K377" s="8">
        <v>8</v>
      </c>
      <c r="L377" s="6">
        <v>1</v>
      </c>
      <c r="M377" s="6">
        <v>1</v>
      </c>
      <c r="O377" s="11">
        <v>349</v>
      </c>
      <c r="P377" s="11">
        <v>8.304533437732184</v>
      </c>
      <c r="Q377" s="11">
        <v>-0.304533437732184</v>
      </c>
      <c r="S377" s="11">
        <v>82.976190476190467</v>
      </c>
      <c r="T377" s="11">
        <v>15</v>
      </c>
    </row>
    <row r="378" spans="1:20">
      <c r="A378" s="6">
        <v>4</v>
      </c>
      <c r="B378" s="8">
        <v>20</v>
      </c>
      <c r="C378" s="8">
        <v>2365</v>
      </c>
      <c r="D378">
        <f t="shared" si="21"/>
        <v>0</v>
      </c>
      <c r="E378">
        <f t="shared" si="22"/>
        <v>0</v>
      </c>
      <c r="F378">
        <f t="shared" si="23"/>
        <v>1</v>
      </c>
      <c r="J378">
        <f t="shared" si="20"/>
        <v>0</v>
      </c>
      <c r="K378" s="8">
        <v>5</v>
      </c>
      <c r="L378" s="6">
        <v>1</v>
      </c>
      <c r="M378" s="6">
        <v>1</v>
      </c>
      <c r="O378" s="11">
        <v>350</v>
      </c>
      <c r="P378" s="11">
        <v>10.453462081279435</v>
      </c>
      <c r="Q378" s="11">
        <v>-0.45346208127943477</v>
      </c>
      <c r="S378" s="11">
        <v>83.214285714285708</v>
      </c>
      <c r="T378" s="11">
        <v>15</v>
      </c>
    </row>
    <row r="379" spans="1:20">
      <c r="A379" s="6">
        <v>4</v>
      </c>
      <c r="B379" s="8">
        <v>20</v>
      </c>
      <c r="C379" s="8">
        <v>1017</v>
      </c>
      <c r="D379">
        <f t="shared" si="21"/>
        <v>0</v>
      </c>
      <c r="E379">
        <f t="shared" si="22"/>
        <v>0</v>
      </c>
      <c r="F379">
        <f t="shared" si="23"/>
        <v>1</v>
      </c>
      <c r="J379">
        <f t="shared" si="20"/>
        <v>0</v>
      </c>
      <c r="K379" s="8">
        <v>2</v>
      </c>
      <c r="L379" s="6">
        <v>1</v>
      </c>
      <c r="M379" s="6">
        <v>1</v>
      </c>
      <c r="O379" s="11">
        <v>351</v>
      </c>
      <c r="P379" s="11">
        <v>12.682656310833542</v>
      </c>
      <c r="Q379" s="11">
        <v>2.3173436891664583</v>
      </c>
      <c r="S379" s="11">
        <v>83.452380952380949</v>
      </c>
      <c r="T379" s="11">
        <v>15</v>
      </c>
    </row>
    <row r="380" spans="1:20">
      <c r="A380" s="6">
        <v>4</v>
      </c>
      <c r="B380" s="8">
        <v>12</v>
      </c>
      <c r="C380" s="8">
        <v>959</v>
      </c>
      <c r="D380">
        <f t="shared" si="21"/>
        <v>0</v>
      </c>
      <c r="E380">
        <f t="shared" si="22"/>
        <v>0</v>
      </c>
      <c r="F380">
        <f t="shared" si="23"/>
        <v>1</v>
      </c>
      <c r="J380">
        <f t="shared" si="20"/>
        <v>0</v>
      </c>
      <c r="K380" s="8">
        <v>7</v>
      </c>
      <c r="L380" s="6">
        <v>1</v>
      </c>
      <c r="M380" s="6">
        <v>0</v>
      </c>
      <c r="O380" s="11">
        <v>352</v>
      </c>
      <c r="P380" s="11">
        <v>9.1327283478938579</v>
      </c>
      <c r="Q380" s="11">
        <v>4.8672716521061421</v>
      </c>
      <c r="S380" s="11">
        <v>83.69047619047619</v>
      </c>
      <c r="T380" s="11">
        <v>15</v>
      </c>
    </row>
    <row r="381" spans="1:20">
      <c r="A381" s="6">
        <v>4</v>
      </c>
      <c r="B381" s="8">
        <v>6</v>
      </c>
      <c r="C381" s="8">
        <v>2305</v>
      </c>
      <c r="D381">
        <f t="shared" si="21"/>
        <v>0</v>
      </c>
      <c r="E381">
        <f t="shared" si="22"/>
        <v>0</v>
      </c>
      <c r="F381">
        <f t="shared" si="23"/>
        <v>1</v>
      </c>
      <c r="J381">
        <f t="shared" si="20"/>
        <v>0</v>
      </c>
      <c r="K381" s="8">
        <v>5</v>
      </c>
      <c r="L381" s="6">
        <v>1</v>
      </c>
      <c r="M381" s="6">
        <v>1</v>
      </c>
      <c r="O381" s="11">
        <v>353</v>
      </c>
      <c r="P381" s="11">
        <v>12.091609722964858</v>
      </c>
      <c r="Q381" s="11">
        <v>0.90839027703514219</v>
      </c>
      <c r="S381" s="11">
        <v>83.928571428571431</v>
      </c>
      <c r="T381" s="11">
        <v>15</v>
      </c>
    </row>
    <row r="382" spans="1:20">
      <c r="A382" s="6">
        <v>4</v>
      </c>
      <c r="B382" s="8">
        <v>11</v>
      </c>
      <c r="C382" s="8">
        <v>1566</v>
      </c>
      <c r="D382">
        <f t="shared" si="21"/>
        <v>0</v>
      </c>
      <c r="E382">
        <f t="shared" si="22"/>
        <v>0</v>
      </c>
      <c r="F382">
        <f t="shared" si="23"/>
        <v>1</v>
      </c>
      <c r="J382">
        <f t="shared" si="20"/>
        <v>0</v>
      </c>
      <c r="K382" s="8">
        <v>5</v>
      </c>
      <c r="L382" s="6">
        <v>0</v>
      </c>
      <c r="M382" s="6">
        <v>0</v>
      </c>
      <c r="O382" s="11">
        <v>354</v>
      </c>
      <c r="P382" s="11">
        <v>8.7131582392216451</v>
      </c>
      <c r="Q382" s="11">
        <v>-3.7131582392216451</v>
      </c>
      <c r="S382" s="11">
        <v>84.166666666666657</v>
      </c>
      <c r="T382" s="11">
        <v>15</v>
      </c>
    </row>
    <row r="383" spans="1:20">
      <c r="A383" s="6">
        <v>4</v>
      </c>
      <c r="B383" s="8">
        <v>8</v>
      </c>
      <c r="C383" s="8">
        <v>770</v>
      </c>
      <c r="D383">
        <f t="shared" si="21"/>
        <v>0</v>
      </c>
      <c r="E383">
        <f t="shared" si="22"/>
        <v>0</v>
      </c>
      <c r="F383">
        <f t="shared" si="23"/>
        <v>1</v>
      </c>
      <c r="J383">
        <f t="shared" si="20"/>
        <v>0</v>
      </c>
      <c r="K383" s="8">
        <v>5</v>
      </c>
      <c r="L383" s="6">
        <v>0</v>
      </c>
      <c r="M383" s="6">
        <v>1</v>
      </c>
      <c r="O383" s="11">
        <v>355</v>
      </c>
      <c r="P383" s="11">
        <v>6.3854562450227563</v>
      </c>
      <c r="Q383" s="11">
        <v>-1.3854562450227563</v>
      </c>
      <c r="S383" s="11">
        <v>84.404761904761898</v>
      </c>
      <c r="T383" s="11">
        <v>15</v>
      </c>
    </row>
    <row r="384" spans="1:20">
      <c r="A384" s="6">
        <v>4</v>
      </c>
      <c r="B384" s="8">
        <v>10</v>
      </c>
      <c r="C384" s="8">
        <v>1359</v>
      </c>
      <c r="D384">
        <f t="shared" si="21"/>
        <v>0</v>
      </c>
      <c r="E384">
        <f t="shared" si="22"/>
        <v>0</v>
      </c>
      <c r="F384">
        <f t="shared" si="23"/>
        <v>1</v>
      </c>
      <c r="J384">
        <f t="shared" si="20"/>
        <v>0</v>
      </c>
      <c r="K384" s="8">
        <v>0</v>
      </c>
      <c r="L384" s="6">
        <v>1</v>
      </c>
      <c r="M384" s="6">
        <v>1</v>
      </c>
      <c r="O384" s="11">
        <v>356</v>
      </c>
      <c r="P384" s="11">
        <v>7.7463227714117613</v>
      </c>
      <c r="Q384" s="11">
        <v>-7.7463227714117613</v>
      </c>
      <c r="S384" s="11">
        <v>84.642857142857139</v>
      </c>
      <c r="T384" s="11">
        <v>15</v>
      </c>
    </row>
    <row r="385" spans="1:20">
      <c r="A385" s="6">
        <v>4</v>
      </c>
      <c r="B385" s="8">
        <v>15</v>
      </c>
      <c r="C385" s="8">
        <v>1970</v>
      </c>
      <c r="D385">
        <f t="shared" si="21"/>
        <v>0</v>
      </c>
      <c r="E385">
        <f t="shared" si="22"/>
        <v>0</v>
      </c>
      <c r="F385">
        <f t="shared" si="23"/>
        <v>1</v>
      </c>
      <c r="J385">
        <f t="shared" si="20"/>
        <v>0</v>
      </c>
      <c r="K385" s="8">
        <v>9</v>
      </c>
      <c r="L385" s="6">
        <v>0</v>
      </c>
      <c r="M385" s="6">
        <v>1</v>
      </c>
      <c r="O385" s="11">
        <v>357</v>
      </c>
      <c r="P385" s="11">
        <v>7.2063542837292607</v>
      </c>
      <c r="Q385" s="11">
        <v>-3.2063542837292607</v>
      </c>
      <c r="S385" s="11">
        <v>84.88095238095238</v>
      </c>
      <c r="T385" s="11">
        <v>15</v>
      </c>
    </row>
    <row r="386" spans="1:20">
      <c r="A386" s="6">
        <v>4</v>
      </c>
      <c r="B386" s="8">
        <v>16</v>
      </c>
      <c r="C386" s="8">
        <v>997</v>
      </c>
      <c r="D386">
        <f t="shared" si="21"/>
        <v>0</v>
      </c>
      <c r="E386">
        <f t="shared" si="22"/>
        <v>0</v>
      </c>
      <c r="F386">
        <f t="shared" si="23"/>
        <v>1</v>
      </c>
      <c r="J386">
        <f t="shared" ref="J386:J421" si="24">IF(A386=1,1,0)</f>
        <v>0</v>
      </c>
      <c r="K386" s="8">
        <v>1</v>
      </c>
      <c r="L386" s="6">
        <v>0</v>
      </c>
      <c r="M386" s="6">
        <v>0</v>
      </c>
      <c r="O386" s="11">
        <v>358</v>
      </c>
      <c r="P386" s="11">
        <v>7.928744557790985</v>
      </c>
      <c r="Q386" s="11">
        <v>7.125544220901503E-2</v>
      </c>
      <c r="S386" s="11">
        <v>85.11904761904762</v>
      </c>
      <c r="T386" s="11">
        <v>16</v>
      </c>
    </row>
    <row r="387" spans="1:20">
      <c r="A387" s="6">
        <v>4</v>
      </c>
      <c r="B387" s="8">
        <v>25</v>
      </c>
      <c r="C387" s="8">
        <v>1744</v>
      </c>
      <c r="D387">
        <f t="shared" ref="D387:D421" si="25">IF(A387=2,1,0)</f>
        <v>0</v>
      </c>
      <c r="E387">
        <f t="shared" ref="E387:E421" si="26">IF(A387=3,1,0)</f>
        <v>0</v>
      </c>
      <c r="F387">
        <f t="shared" ref="F387:F421" si="27">IF(A387=4,1,0)</f>
        <v>1</v>
      </c>
      <c r="J387">
        <f t="shared" si="24"/>
        <v>0</v>
      </c>
      <c r="K387" s="8">
        <v>4</v>
      </c>
      <c r="L387" s="6">
        <v>1</v>
      </c>
      <c r="M387" s="6">
        <v>1</v>
      </c>
      <c r="O387" s="11">
        <v>359</v>
      </c>
      <c r="P387" s="11">
        <v>8.3519631021907816</v>
      </c>
      <c r="Q387" s="11">
        <v>-7.3519631021907816</v>
      </c>
      <c r="S387" s="11">
        <v>85.357142857142847</v>
      </c>
      <c r="T387" s="11">
        <v>16</v>
      </c>
    </row>
    <row r="388" spans="1:20">
      <c r="A388" s="6">
        <v>4</v>
      </c>
      <c r="B388" s="8">
        <v>4</v>
      </c>
      <c r="C388" s="8">
        <v>462</v>
      </c>
      <c r="D388">
        <f t="shared" si="25"/>
        <v>0</v>
      </c>
      <c r="E388">
        <f t="shared" si="26"/>
        <v>0</v>
      </c>
      <c r="F388">
        <f t="shared" si="27"/>
        <v>1</v>
      </c>
      <c r="J388">
        <f t="shared" si="24"/>
        <v>0</v>
      </c>
      <c r="K388" s="8">
        <v>9</v>
      </c>
      <c r="L388" s="6">
        <v>1</v>
      </c>
      <c r="M388" s="6">
        <v>1</v>
      </c>
      <c r="O388" s="11">
        <v>360</v>
      </c>
      <c r="P388" s="11">
        <v>10.114157558614078</v>
      </c>
      <c r="Q388" s="11">
        <v>8.8858424413859218</v>
      </c>
      <c r="S388" s="11">
        <v>85.595238095238088</v>
      </c>
      <c r="T388" s="11">
        <v>16</v>
      </c>
    </row>
    <row r="389" spans="1:20">
      <c r="A389" s="6">
        <v>4</v>
      </c>
      <c r="B389" s="8">
        <v>8</v>
      </c>
      <c r="C389" s="8">
        <v>363</v>
      </c>
      <c r="D389">
        <f t="shared" si="25"/>
        <v>0</v>
      </c>
      <c r="E389">
        <f t="shared" si="26"/>
        <v>0</v>
      </c>
      <c r="F389">
        <f t="shared" si="27"/>
        <v>1</v>
      </c>
      <c r="J389">
        <f t="shared" si="24"/>
        <v>0</v>
      </c>
      <c r="K389" s="8">
        <v>0</v>
      </c>
      <c r="L389" s="6">
        <v>0</v>
      </c>
      <c r="M389" s="6">
        <v>1</v>
      </c>
      <c r="O389" s="11">
        <v>361</v>
      </c>
      <c r="P389" s="11">
        <v>10.920461854410245</v>
      </c>
      <c r="Q389" s="11">
        <v>-2.9204618544102452</v>
      </c>
      <c r="S389" s="11">
        <v>85.833333333333329</v>
      </c>
      <c r="T389" s="11">
        <v>16</v>
      </c>
    </row>
    <row r="390" spans="1:20">
      <c r="A390" s="6">
        <v>4</v>
      </c>
      <c r="B390" s="8">
        <v>0</v>
      </c>
      <c r="C390" s="8">
        <v>373</v>
      </c>
      <c r="D390">
        <f t="shared" si="25"/>
        <v>0</v>
      </c>
      <c r="E390">
        <f t="shared" si="26"/>
        <v>0</v>
      </c>
      <c r="F390">
        <f t="shared" si="27"/>
        <v>1</v>
      </c>
      <c r="J390">
        <f t="shared" si="24"/>
        <v>0</v>
      </c>
      <c r="K390" s="8">
        <v>9</v>
      </c>
      <c r="L390" s="6">
        <v>0</v>
      </c>
      <c r="M390" s="6">
        <v>1</v>
      </c>
      <c r="O390" s="11">
        <v>362</v>
      </c>
      <c r="P390" s="11">
        <v>10.114157558614078</v>
      </c>
      <c r="Q390" s="11">
        <v>3.8858424413859218</v>
      </c>
      <c r="S390" s="11">
        <v>86.071428571428569</v>
      </c>
      <c r="T390" s="11">
        <v>16</v>
      </c>
    </row>
    <row r="391" spans="1:20">
      <c r="A391" s="6">
        <v>4</v>
      </c>
      <c r="B391" s="8">
        <v>4</v>
      </c>
      <c r="C391" s="8">
        <v>363</v>
      </c>
      <c r="D391">
        <f t="shared" si="25"/>
        <v>0</v>
      </c>
      <c r="E391">
        <f t="shared" si="26"/>
        <v>0</v>
      </c>
      <c r="F391">
        <f t="shared" si="27"/>
        <v>1</v>
      </c>
      <c r="J391">
        <f t="shared" si="24"/>
        <v>0</v>
      </c>
      <c r="K391" s="8">
        <v>3</v>
      </c>
      <c r="L391" s="6">
        <v>1</v>
      </c>
      <c r="M391" s="6">
        <v>1</v>
      </c>
      <c r="O391" s="11">
        <v>363</v>
      </c>
      <c r="P391" s="11">
        <v>12.106203465875195</v>
      </c>
      <c r="Q391" s="11">
        <v>7.8937965341248049</v>
      </c>
      <c r="S391" s="11">
        <v>86.30952380952381</v>
      </c>
      <c r="T391" s="11">
        <v>16</v>
      </c>
    </row>
    <row r="392" spans="1:20">
      <c r="A392" s="6">
        <v>4</v>
      </c>
      <c r="B392" s="8">
        <v>10</v>
      </c>
      <c r="C392" s="8">
        <v>667</v>
      </c>
      <c r="D392">
        <f t="shared" si="25"/>
        <v>0</v>
      </c>
      <c r="E392">
        <f t="shared" si="26"/>
        <v>0</v>
      </c>
      <c r="F392">
        <f t="shared" si="27"/>
        <v>1</v>
      </c>
      <c r="J392">
        <f t="shared" si="24"/>
        <v>0</v>
      </c>
      <c r="K392" s="8">
        <v>1</v>
      </c>
      <c r="L392" s="6">
        <v>0</v>
      </c>
      <c r="M392" s="6">
        <v>0</v>
      </c>
      <c r="O392" s="11">
        <v>364</v>
      </c>
      <c r="P392" s="11">
        <v>15.360608134880538</v>
      </c>
      <c r="Q392" s="11">
        <v>4.6393918651194621</v>
      </c>
      <c r="S392" s="11">
        <v>86.547619047619051</v>
      </c>
      <c r="T392" s="11">
        <v>16</v>
      </c>
    </row>
    <row r="393" spans="1:20">
      <c r="A393" s="6">
        <v>4</v>
      </c>
      <c r="B393" s="8">
        <v>1</v>
      </c>
      <c r="C393" s="8">
        <v>477</v>
      </c>
      <c r="D393">
        <f t="shared" si="25"/>
        <v>0</v>
      </c>
      <c r="E393">
        <f t="shared" si="26"/>
        <v>0</v>
      </c>
      <c r="F393">
        <f t="shared" si="27"/>
        <v>1</v>
      </c>
      <c r="J393">
        <f t="shared" si="24"/>
        <v>0</v>
      </c>
      <c r="K393" s="8">
        <v>4</v>
      </c>
      <c r="L393" s="6">
        <v>0</v>
      </c>
      <c r="M393" s="6">
        <v>0</v>
      </c>
      <c r="O393" s="11">
        <v>365</v>
      </c>
      <c r="P393" s="11">
        <v>11.190446098251495</v>
      </c>
      <c r="Q393" s="11">
        <v>-11.190446098251495</v>
      </c>
      <c r="S393" s="11">
        <v>86.785714285714278</v>
      </c>
      <c r="T393" s="11">
        <v>17</v>
      </c>
    </row>
    <row r="394" spans="1:20">
      <c r="A394" s="6">
        <v>4</v>
      </c>
      <c r="B394" s="8">
        <v>19</v>
      </c>
      <c r="C394" s="8">
        <v>1266</v>
      </c>
      <c r="D394">
        <f t="shared" si="25"/>
        <v>0</v>
      </c>
      <c r="E394">
        <f t="shared" si="26"/>
        <v>0</v>
      </c>
      <c r="F394">
        <f t="shared" si="27"/>
        <v>1</v>
      </c>
      <c r="J394">
        <f t="shared" si="24"/>
        <v>0</v>
      </c>
      <c r="K394" s="8">
        <v>10</v>
      </c>
      <c r="L394" s="6">
        <v>0</v>
      </c>
      <c r="M394" s="6">
        <v>0</v>
      </c>
      <c r="O394" s="11">
        <v>366</v>
      </c>
      <c r="P394" s="11">
        <v>11.059102412058454</v>
      </c>
      <c r="Q394" s="11">
        <v>13.940897587941546</v>
      </c>
      <c r="S394" s="11">
        <v>87.023809523809518</v>
      </c>
      <c r="T394" s="11">
        <v>17</v>
      </c>
    </row>
    <row r="395" spans="1:20">
      <c r="A395" s="6">
        <v>4</v>
      </c>
      <c r="B395" s="8">
        <v>8</v>
      </c>
      <c r="C395" s="8">
        <v>2168</v>
      </c>
      <c r="D395">
        <f t="shared" si="25"/>
        <v>0</v>
      </c>
      <c r="E395">
        <f t="shared" si="26"/>
        <v>0</v>
      </c>
      <c r="F395">
        <f t="shared" si="27"/>
        <v>1</v>
      </c>
      <c r="J395">
        <f t="shared" si="24"/>
        <v>0</v>
      </c>
      <c r="K395" s="8">
        <v>4</v>
      </c>
      <c r="L395" s="6">
        <v>1</v>
      </c>
      <c r="M395" s="6">
        <v>1</v>
      </c>
      <c r="O395" s="11">
        <v>367</v>
      </c>
      <c r="P395" s="11">
        <v>11.2597663770756</v>
      </c>
      <c r="Q395" s="11">
        <v>-6.2597663770756</v>
      </c>
      <c r="S395" s="11">
        <v>87.261904761904759</v>
      </c>
      <c r="T395" s="11">
        <v>17</v>
      </c>
    </row>
    <row r="396" spans="1:20">
      <c r="A396" s="6">
        <v>4</v>
      </c>
      <c r="B396" s="8">
        <v>4</v>
      </c>
      <c r="C396" s="8">
        <v>885</v>
      </c>
      <c r="D396">
        <f t="shared" si="25"/>
        <v>0</v>
      </c>
      <c r="E396">
        <f t="shared" si="26"/>
        <v>0</v>
      </c>
      <c r="F396">
        <f t="shared" si="27"/>
        <v>1</v>
      </c>
      <c r="J396">
        <f t="shared" si="24"/>
        <v>0</v>
      </c>
      <c r="K396" s="8">
        <v>0</v>
      </c>
      <c r="L396" s="6">
        <v>1</v>
      </c>
      <c r="M396" s="6">
        <v>0</v>
      </c>
      <c r="O396" s="11">
        <v>368</v>
      </c>
      <c r="P396" s="11">
        <v>7.9506351721564918</v>
      </c>
      <c r="Q396" s="11">
        <v>5.0493648278435082</v>
      </c>
      <c r="S396" s="11">
        <v>87.5</v>
      </c>
      <c r="T396" s="11">
        <v>17</v>
      </c>
    </row>
    <row r="397" spans="1:20">
      <c r="A397" s="6">
        <v>4</v>
      </c>
      <c r="B397" s="8">
        <v>3</v>
      </c>
      <c r="C397" s="8">
        <v>1887</v>
      </c>
      <c r="D397">
        <f t="shared" si="25"/>
        <v>0</v>
      </c>
      <c r="E397">
        <f t="shared" si="26"/>
        <v>0</v>
      </c>
      <c r="F397">
        <f t="shared" si="27"/>
        <v>1</v>
      </c>
      <c r="J397">
        <f t="shared" si="24"/>
        <v>0</v>
      </c>
      <c r="K397" s="8">
        <v>0</v>
      </c>
      <c r="L397" s="6">
        <v>0</v>
      </c>
      <c r="M397" s="6">
        <v>0</v>
      </c>
      <c r="O397" s="11">
        <v>369</v>
      </c>
      <c r="P397" s="11">
        <v>15.393444056428798</v>
      </c>
      <c r="Q397" s="11">
        <v>-9.3934440564287982</v>
      </c>
      <c r="S397" s="11">
        <v>87.738095238095241</v>
      </c>
      <c r="T397" s="11">
        <v>17</v>
      </c>
    </row>
    <row r="398" spans="1:20">
      <c r="A398" s="6">
        <v>4</v>
      </c>
      <c r="B398" s="8">
        <v>0</v>
      </c>
      <c r="C398" s="8">
        <v>2704</v>
      </c>
      <c r="D398">
        <f t="shared" si="25"/>
        <v>0</v>
      </c>
      <c r="E398">
        <f t="shared" si="26"/>
        <v>0</v>
      </c>
      <c r="F398">
        <f t="shared" si="27"/>
        <v>1</v>
      </c>
      <c r="J398">
        <f t="shared" si="24"/>
        <v>0</v>
      </c>
      <c r="K398" s="8">
        <v>5</v>
      </c>
      <c r="L398" s="6">
        <v>1</v>
      </c>
      <c r="M398" s="6">
        <v>0</v>
      </c>
      <c r="O398" s="11">
        <v>370</v>
      </c>
      <c r="P398" s="11">
        <v>12.730085975292139</v>
      </c>
      <c r="Q398" s="11">
        <v>-9.7300859752921394</v>
      </c>
      <c r="S398" s="11">
        <v>87.976190476190467</v>
      </c>
      <c r="T398" s="11">
        <v>17</v>
      </c>
    </row>
    <row r="399" spans="1:20">
      <c r="A399" s="6">
        <v>4</v>
      </c>
      <c r="B399" s="8">
        <v>0</v>
      </c>
      <c r="C399" s="8">
        <v>1561</v>
      </c>
      <c r="D399">
        <f t="shared" si="25"/>
        <v>0</v>
      </c>
      <c r="E399">
        <f t="shared" si="26"/>
        <v>0</v>
      </c>
      <c r="F399">
        <f t="shared" si="27"/>
        <v>1</v>
      </c>
      <c r="J399">
        <f t="shared" si="24"/>
        <v>0</v>
      </c>
      <c r="K399" s="8">
        <v>8</v>
      </c>
      <c r="L399" s="6">
        <v>1</v>
      </c>
      <c r="M399" s="6">
        <v>0</v>
      </c>
      <c r="O399" s="11">
        <v>371</v>
      </c>
      <c r="P399" s="11">
        <v>12.190117487609639</v>
      </c>
      <c r="Q399" s="11">
        <v>2.8098825123903612</v>
      </c>
      <c r="S399" s="11">
        <v>88.214285714285708</v>
      </c>
      <c r="T399" s="11">
        <v>17</v>
      </c>
    </row>
    <row r="400" spans="1:20">
      <c r="A400" s="6">
        <v>4</v>
      </c>
      <c r="B400" s="8">
        <v>25</v>
      </c>
      <c r="C400" s="8">
        <v>1615</v>
      </c>
      <c r="D400">
        <f t="shared" si="25"/>
        <v>0</v>
      </c>
      <c r="E400">
        <f t="shared" si="26"/>
        <v>0</v>
      </c>
      <c r="F400">
        <f t="shared" si="27"/>
        <v>1</v>
      </c>
      <c r="J400">
        <f t="shared" si="24"/>
        <v>0</v>
      </c>
      <c r="K400" s="8">
        <v>11</v>
      </c>
      <c r="L400" s="6">
        <v>0</v>
      </c>
      <c r="M400" s="6">
        <v>0</v>
      </c>
      <c r="O400" s="11">
        <v>372</v>
      </c>
      <c r="P400" s="11">
        <v>11.314492912989367</v>
      </c>
      <c r="Q400" s="11">
        <v>1.6855070870106328</v>
      </c>
      <c r="S400" s="11">
        <v>88.452380952380949</v>
      </c>
      <c r="T400" s="11">
        <v>17</v>
      </c>
    </row>
    <row r="401" spans="1:20">
      <c r="A401" s="6">
        <v>4</v>
      </c>
      <c r="B401" s="8">
        <v>8</v>
      </c>
      <c r="C401" s="8">
        <v>1580</v>
      </c>
      <c r="D401">
        <f t="shared" si="25"/>
        <v>0</v>
      </c>
      <c r="E401">
        <f t="shared" si="26"/>
        <v>0</v>
      </c>
      <c r="F401">
        <f t="shared" si="27"/>
        <v>1</v>
      </c>
      <c r="J401">
        <f t="shared" si="24"/>
        <v>0</v>
      </c>
      <c r="K401" s="8">
        <v>1</v>
      </c>
      <c r="L401" s="6">
        <v>1</v>
      </c>
      <c r="M401" s="6">
        <v>1</v>
      </c>
      <c r="O401" s="11">
        <v>373</v>
      </c>
      <c r="P401" s="11">
        <v>11.511508442278929</v>
      </c>
      <c r="Q401" s="11">
        <v>-7.5115084422789291</v>
      </c>
      <c r="S401" s="11">
        <v>88.69047619047619</v>
      </c>
      <c r="T401" s="11">
        <v>17</v>
      </c>
    </row>
    <row r="402" spans="1:20">
      <c r="A402" s="6">
        <v>4</v>
      </c>
      <c r="B402" s="8">
        <v>17</v>
      </c>
      <c r="C402" s="8">
        <v>696</v>
      </c>
      <c r="D402">
        <f t="shared" si="25"/>
        <v>0</v>
      </c>
      <c r="E402">
        <f t="shared" si="26"/>
        <v>0</v>
      </c>
      <c r="F402">
        <f t="shared" si="27"/>
        <v>1</v>
      </c>
      <c r="J402">
        <f t="shared" si="24"/>
        <v>0</v>
      </c>
      <c r="K402" s="8">
        <v>5</v>
      </c>
      <c r="L402" s="6">
        <v>1</v>
      </c>
      <c r="M402" s="6">
        <v>0</v>
      </c>
      <c r="O402" s="11">
        <v>374</v>
      </c>
      <c r="P402" s="11">
        <v>11.70122710011332</v>
      </c>
      <c r="Q402" s="11">
        <v>2.2987728998866803</v>
      </c>
      <c r="S402" s="11">
        <v>88.928571428571431</v>
      </c>
      <c r="T402" s="11">
        <v>17</v>
      </c>
    </row>
    <row r="403" spans="1:20">
      <c r="A403" s="6">
        <v>4</v>
      </c>
      <c r="B403" s="8">
        <v>6</v>
      </c>
      <c r="C403" s="8">
        <v>2713</v>
      </c>
      <c r="D403">
        <f t="shared" si="25"/>
        <v>0</v>
      </c>
      <c r="E403">
        <f t="shared" si="26"/>
        <v>0</v>
      </c>
      <c r="F403">
        <f t="shared" si="27"/>
        <v>1</v>
      </c>
      <c r="J403">
        <f t="shared" si="24"/>
        <v>0</v>
      </c>
      <c r="K403" s="8">
        <v>9</v>
      </c>
      <c r="L403" s="6">
        <v>0</v>
      </c>
      <c r="M403" s="6">
        <v>1</v>
      </c>
      <c r="O403" s="11">
        <v>375</v>
      </c>
      <c r="P403" s="11">
        <v>11.49691469936859</v>
      </c>
      <c r="Q403" s="11">
        <v>-7.49691469936859</v>
      </c>
      <c r="S403" s="11">
        <v>89.166666666666657</v>
      </c>
      <c r="T403" s="11">
        <v>18</v>
      </c>
    </row>
    <row r="404" spans="1:20">
      <c r="A404" s="6">
        <v>4</v>
      </c>
      <c r="B404" s="8">
        <v>3</v>
      </c>
      <c r="C404" s="8">
        <v>2810</v>
      </c>
      <c r="D404">
        <f t="shared" si="25"/>
        <v>0</v>
      </c>
      <c r="E404">
        <f t="shared" si="26"/>
        <v>0</v>
      </c>
      <c r="F404">
        <f t="shared" si="27"/>
        <v>1</v>
      </c>
      <c r="J404">
        <f t="shared" si="24"/>
        <v>0</v>
      </c>
      <c r="K404" s="8">
        <v>0</v>
      </c>
      <c r="L404" s="6">
        <v>0</v>
      </c>
      <c r="M404" s="6">
        <v>1</v>
      </c>
      <c r="O404" s="11">
        <v>376</v>
      </c>
      <c r="P404" s="11">
        <v>10.117805994341664</v>
      </c>
      <c r="Q404" s="11">
        <v>-3.1178059943416638</v>
      </c>
      <c r="S404" s="11">
        <v>89.404761904761898</v>
      </c>
      <c r="T404" s="11">
        <v>18</v>
      </c>
    </row>
    <row r="405" spans="1:20">
      <c r="A405" s="6">
        <v>4</v>
      </c>
      <c r="B405" s="8">
        <v>13</v>
      </c>
      <c r="C405" s="8">
        <v>1835</v>
      </c>
      <c r="D405">
        <f t="shared" si="25"/>
        <v>0</v>
      </c>
      <c r="E405">
        <f t="shared" si="26"/>
        <v>0</v>
      </c>
      <c r="F405">
        <f t="shared" si="27"/>
        <v>1</v>
      </c>
      <c r="J405">
        <f t="shared" si="24"/>
        <v>0</v>
      </c>
      <c r="K405" s="8">
        <v>0</v>
      </c>
      <c r="L405" s="6">
        <v>1</v>
      </c>
      <c r="M405" s="6">
        <v>0</v>
      </c>
      <c r="O405" s="11">
        <v>377</v>
      </c>
      <c r="P405" s="11">
        <v>14.123788423229405</v>
      </c>
      <c r="Q405" s="11">
        <v>5.8762115767705954</v>
      </c>
      <c r="S405" s="11">
        <v>89.642857142857139</v>
      </c>
      <c r="T405" s="11">
        <v>18</v>
      </c>
    </row>
    <row r="406" spans="1:20">
      <c r="A406" s="6">
        <v>4</v>
      </c>
      <c r="B406" s="8">
        <v>13</v>
      </c>
      <c r="C406" s="8">
        <v>2171</v>
      </c>
      <c r="D406">
        <f t="shared" si="25"/>
        <v>0</v>
      </c>
      <c r="E406">
        <f t="shared" si="26"/>
        <v>0</v>
      </c>
      <c r="F406">
        <f t="shared" si="27"/>
        <v>1</v>
      </c>
      <c r="J406">
        <f t="shared" si="24"/>
        <v>0</v>
      </c>
      <c r="K406" s="8">
        <v>1</v>
      </c>
      <c r="L406" s="6">
        <v>0</v>
      </c>
      <c r="M406" s="6">
        <v>1</v>
      </c>
      <c r="O406" s="11">
        <v>378</v>
      </c>
      <c r="P406" s="11">
        <v>9.2056970624455463</v>
      </c>
      <c r="Q406" s="11">
        <v>10.794302937554454</v>
      </c>
      <c r="S406" s="11">
        <v>89.88095238095238</v>
      </c>
      <c r="T406" s="11">
        <v>18</v>
      </c>
    </row>
    <row r="407" spans="1:20">
      <c r="A407" s="6">
        <v>4</v>
      </c>
      <c r="B407" s="8">
        <v>0</v>
      </c>
      <c r="C407" s="8">
        <v>2038</v>
      </c>
      <c r="D407">
        <f t="shared" si="25"/>
        <v>0</v>
      </c>
      <c r="E407">
        <f t="shared" si="26"/>
        <v>0</v>
      </c>
      <c r="F407">
        <f t="shared" si="27"/>
        <v>1</v>
      </c>
      <c r="J407">
        <f t="shared" si="24"/>
        <v>0</v>
      </c>
      <c r="K407" s="8">
        <v>8</v>
      </c>
      <c r="L407" s="6">
        <v>1</v>
      </c>
      <c r="M407" s="6">
        <v>1</v>
      </c>
      <c r="O407" s="11">
        <v>379</v>
      </c>
      <c r="P407" s="11">
        <v>8.9940877902456489</v>
      </c>
      <c r="Q407" s="11">
        <v>3.0059122097543511</v>
      </c>
      <c r="S407" s="11">
        <v>90.11904761904762</v>
      </c>
      <c r="T407" s="11">
        <v>18</v>
      </c>
    </row>
    <row r="408" spans="1:20">
      <c r="A408" s="6">
        <v>4</v>
      </c>
      <c r="B408" s="8">
        <v>20</v>
      </c>
      <c r="C408" s="8">
        <v>1701</v>
      </c>
      <c r="D408">
        <f t="shared" si="25"/>
        <v>0</v>
      </c>
      <c r="E408">
        <f t="shared" si="26"/>
        <v>0</v>
      </c>
      <c r="F408">
        <f t="shared" si="27"/>
        <v>1</v>
      </c>
      <c r="J408">
        <f t="shared" si="24"/>
        <v>0</v>
      </c>
      <c r="K408" s="8">
        <v>13</v>
      </c>
      <c r="L408" s="6">
        <v>0</v>
      </c>
      <c r="M408" s="6">
        <v>0</v>
      </c>
      <c r="O408" s="11">
        <v>380</v>
      </c>
      <c r="P408" s="11">
        <v>13.904882279574336</v>
      </c>
      <c r="Q408" s="11">
        <v>-7.9048822795743359</v>
      </c>
      <c r="S408" s="11">
        <v>90.357142857142847</v>
      </c>
      <c r="T408" s="11">
        <v>18</v>
      </c>
    </row>
    <row r="409" spans="1:20">
      <c r="A409" s="6">
        <v>4</v>
      </c>
      <c r="B409" s="8">
        <v>2</v>
      </c>
      <c r="C409" s="8">
        <v>1645</v>
      </c>
      <c r="D409">
        <f t="shared" si="25"/>
        <v>0</v>
      </c>
      <c r="E409">
        <f t="shared" si="26"/>
        <v>0</v>
      </c>
      <c r="F409">
        <f t="shared" si="27"/>
        <v>1</v>
      </c>
      <c r="J409">
        <f t="shared" si="24"/>
        <v>0</v>
      </c>
      <c r="K409" s="8">
        <v>4</v>
      </c>
      <c r="L409" s="6">
        <v>1</v>
      </c>
      <c r="M409" s="6">
        <v>0</v>
      </c>
      <c r="O409" s="11">
        <v>381</v>
      </c>
      <c r="P409" s="11">
        <v>11.208688276889417</v>
      </c>
      <c r="Q409" s="11">
        <v>-0.20868827688941671</v>
      </c>
      <c r="S409" s="11">
        <v>90.595238095238088</v>
      </c>
      <c r="T409" s="11">
        <v>18</v>
      </c>
    </row>
    <row r="410" spans="1:20">
      <c r="A410" s="6">
        <v>4</v>
      </c>
      <c r="B410" s="8">
        <v>10</v>
      </c>
      <c r="C410" s="8">
        <v>1267</v>
      </c>
      <c r="D410">
        <f t="shared" si="25"/>
        <v>0</v>
      </c>
      <c r="E410">
        <f t="shared" si="26"/>
        <v>0</v>
      </c>
      <c r="F410">
        <f t="shared" si="27"/>
        <v>1</v>
      </c>
      <c r="J410">
        <f t="shared" si="24"/>
        <v>0</v>
      </c>
      <c r="K410" s="8">
        <v>8</v>
      </c>
      <c r="L410" s="6">
        <v>1</v>
      </c>
      <c r="M410" s="6">
        <v>1</v>
      </c>
      <c r="O410" s="11">
        <v>382</v>
      </c>
      <c r="P410" s="11">
        <v>8.304533437732184</v>
      </c>
      <c r="Q410" s="11">
        <v>-0.304533437732184</v>
      </c>
      <c r="S410" s="11">
        <v>90.833333333333329</v>
      </c>
      <c r="T410" s="11">
        <v>19</v>
      </c>
    </row>
    <row r="411" spans="1:20">
      <c r="A411" s="6">
        <v>4</v>
      </c>
      <c r="B411" s="8">
        <v>35</v>
      </c>
      <c r="C411" s="8">
        <v>2246</v>
      </c>
      <c r="D411">
        <f t="shared" si="25"/>
        <v>0</v>
      </c>
      <c r="E411">
        <f t="shared" si="26"/>
        <v>0</v>
      </c>
      <c r="F411">
        <f t="shared" si="27"/>
        <v>1</v>
      </c>
      <c r="J411">
        <f t="shared" si="24"/>
        <v>0</v>
      </c>
      <c r="K411" s="8">
        <v>5</v>
      </c>
      <c r="L411" s="6">
        <v>1</v>
      </c>
      <c r="M411" s="6">
        <v>1</v>
      </c>
      <c r="O411" s="11">
        <v>383</v>
      </c>
      <c r="P411" s="11">
        <v>10.453462081279435</v>
      </c>
      <c r="Q411" s="11">
        <v>-0.45346208127943477</v>
      </c>
      <c r="S411" s="11">
        <v>91.071428571428569</v>
      </c>
      <c r="T411" s="11">
        <v>19</v>
      </c>
    </row>
    <row r="412" spans="1:20">
      <c r="A412" s="6">
        <v>4</v>
      </c>
      <c r="B412" s="8">
        <v>20</v>
      </c>
      <c r="C412" s="8">
        <v>789</v>
      </c>
      <c r="D412">
        <f t="shared" si="25"/>
        <v>0</v>
      </c>
      <c r="E412">
        <f t="shared" si="26"/>
        <v>0</v>
      </c>
      <c r="F412">
        <f t="shared" si="27"/>
        <v>1</v>
      </c>
      <c r="J412">
        <f t="shared" si="24"/>
        <v>0</v>
      </c>
      <c r="K412" s="8">
        <v>2</v>
      </c>
      <c r="L412" s="6">
        <v>1</v>
      </c>
      <c r="M412" s="6">
        <v>0</v>
      </c>
      <c r="O412" s="11">
        <v>384</v>
      </c>
      <c r="P412" s="11">
        <v>12.682656310833542</v>
      </c>
      <c r="Q412" s="11">
        <v>2.3173436891664583</v>
      </c>
      <c r="S412" s="11">
        <v>91.30952380952381</v>
      </c>
      <c r="T412" s="11">
        <v>19</v>
      </c>
    </row>
    <row r="413" spans="1:20">
      <c r="A413" s="6">
        <v>4</v>
      </c>
      <c r="B413" s="8">
        <v>12</v>
      </c>
      <c r="C413" s="8">
        <v>1081</v>
      </c>
      <c r="D413">
        <f t="shared" si="25"/>
        <v>0</v>
      </c>
      <c r="E413">
        <f t="shared" si="26"/>
        <v>0</v>
      </c>
      <c r="F413">
        <f t="shared" si="27"/>
        <v>1</v>
      </c>
      <c r="J413">
        <f t="shared" si="24"/>
        <v>0</v>
      </c>
      <c r="K413" s="8">
        <v>7</v>
      </c>
      <c r="L413" s="6">
        <v>1</v>
      </c>
      <c r="M413" s="6">
        <v>1</v>
      </c>
      <c r="O413" s="11">
        <v>385</v>
      </c>
      <c r="P413" s="11">
        <v>9.1327283478938579</v>
      </c>
      <c r="Q413" s="11">
        <v>6.8672716521061421</v>
      </c>
      <c r="S413" s="11">
        <v>91.547619047619037</v>
      </c>
      <c r="T413" s="11">
        <v>19</v>
      </c>
    </row>
    <row r="414" spans="1:20">
      <c r="A414" s="6">
        <v>4</v>
      </c>
      <c r="B414" s="8">
        <v>9</v>
      </c>
      <c r="C414" s="8">
        <v>2555</v>
      </c>
      <c r="D414">
        <f t="shared" si="25"/>
        <v>0</v>
      </c>
      <c r="E414">
        <f t="shared" si="26"/>
        <v>0</v>
      </c>
      <c r="F414">
        <f t="shared" si="27"/>
        <v>1</v>
      </c>
      <c r="J414">
        <f t="shared" si="24"/>
        <v>0</v>
      </c>
      <c r="K414" s="8">
        <v>5</v>
      </c>
      <c r="L414" s="6">
        <v>1</v>
      </c>
      <c r="M414" s="6">
        <v>0</v>
      </c>
      <c r="O414" s="11">
        <v>386</v>
      </c>
      <c r="P414" s="11">
        <v>11.858109836399452</v>
      </c>
      <c r="Q414" s="11">
        <v>13.141890163600548</v>
      </c>
      <c r="S414" s="11">
        <v>91.785714285714278</v>
      </c>
      <c r="T414" s="11">
        <v>19</v>
      </c>
    </row>
    <row r="415" spans="1:20">
      <c r="A415" s="6">
        <v>4</v>
      </c>
      <c r="B415" s="8">
        <v>6</v>
      </c>
      <c r="C415" s="8">
        <v>1583</v>
      </c>
      <c r="D415">
        <f t="shared" si="25"/>
        <v>0</v>
      </c>
      <c r="E415">
        <f t="shared" si="26"/>
        <v>0</v>
      </c>
      <c r="F415">
        <f t="shared" si="27"/>
        <v>1</v>
      </c>
      <c r="J415">
        <f t="shared" si="24"/>
        <v>0</v>
      </c>
      <c r="K415" s="8">
        <v>3</v>
      </c>
      <c r="L415" s="6">
        <v>0</v>
      </c>
      <c r="M415" s="6">
        <v>1</v>
      </c>
      <c r="O415" s="11">
        <v>387</v>
      </c>
      <c r="P415" s="11">
        <v>7.1808152336361699</v>
      </c>
      <c r="Q415" s="11">
        <v>-3.1808152336361699</v>
      </c>
      <c r="S415" s="11">
        <v>92.023809523809518</v>
      </c>
      <c r="T415" s="11">
        <v>19</v>
      </c>
    </row>
    <row r="416" spans="1:20">
      <c r="A416" s="6">
        <v>4</v>
      </c>
      <c r="B416" s="8">
        <v>5</v>
      </c>
      <c r="C416" s="8">
        <v>770</v>
      </c>
      <c r="D416">
        <f t="shared" si="25"/>
        <v>0</v>
      </c>
      <c r="E416">
        <f t="shared" si="26"/>
        <v>0</v>
      </c>
      <c r="F416">
        <f t="shared" si="27"/>
        <v>1</v>
      </c>
      <c r="J416">
        <f t="shared" si="24"/>
        <v>0</v>
      </c>
      <c r="K416" s="8">
        <v>0</v>
      </c>
      <c r="L416" s="6">
        <v>1</v>
      </c>
      <c r="M416" s="6">
        <v>1</v>
      </c>
      <c r="O416" s="11">
        <v>388</v>
      </c>
      <c r="P416" s="11">
        <v>6.8196200966053082</v>
      </c>
      <c r="Q416" s="11">
        <v>1.1803799033946918</v>
      </c>
      <c r="S416" s="11">
        <v>92.261904761904759</v>
      </c>
      <c r="T416" s="11">
        <v>19</v>
      </c>
    </row>
    <row r="417" spans="1:20">
      <c r="A417" s="6">
        <v>4</v>
      </c>
      <c r="B417" s="8">
        <v>10</v>
      </c>
      <c r="C417" s="8">
        <v>1133</v>
      </c>
      <c r="D417">
        <f t="shared" si="25"/>
        <v>0</v>
      </c>
      <c r="E417">
        <f t="shared" si="26"/>
        <v>0</v>
      </c>
      <c r="F417">
        <f t="shared" si="27"/>
        <v>1</v>
      </c>
      <c r="J417">
        <f t="shared" si="24"/>
        <v>0</v>
      </c>
      <c r="K417" s="8">
        <v>0</v>
      </c>
      <c r="L417" s="6">
        <v>1</v>
      </c>
      <c r="M417" s="6">
        <v>1</v>
      </c>
      <c r="O417" s="11">
        <v>389</v>
      </c>
      <c r="P417" s="11">
        <v>6.8561044538811524</v>
      </c>
      <c r="Q417" s="11">
        <v>-6.8561044538811524</v>
      </c>
      <c r="S417" s="11">
        <v>92.5</v>
      </c>
      <c r="T417" s="11">
        <v>19</v>
      </c>
    </row>
    <row r="418" spans="1:20">
      <c r="A418" s="6">
        <v>4</v>
      </c>
      <c r="B418" s="8">
        <v>14</v>
      </c>
      <c r="C418" s="8">
        <v>2828</v>
      </c>
      <c r="D418">
        <f t="shared" si="25"/>
        <v>0</v>
      </c>
      <c r="E418">
        <f t="shared" si="26"/>
        <v>0</v>
      </c>
      <c r="F418">
        <f t="shared" si="27"/>
        <v>1</v>
      </c>
      <c r="J418">
        <f t="shared" si="24"/>
        <v>0</v>
      </c>
      <c r="K418" s="8">
        <v>11</v>
      </c>
      <c r="L418" s="6">
        <v>0</v>
      </c>
      <c r="M418" s="6">
        <v>1</v>
      </c>
      <c r="O418" s="11">
        <v>390</v>
      </c>
      <c r="P418" s="11">
        <v>6.8196200966053082</v>
      </c>
      <c r="Q418" s="11">
        <v>-2.8196200966053082</v>
      </c>
      <c r="S418" s="11">
        <v>92.738095238095241</v>
      </c>
      <c r="T418" s="11">
        <v>20</v>
      </c>
    </row>
    <row r="419" spans="1:20">
      <c r="A419" s="6">
        <v>4</v>
      </c>
      <c r="B419" s="8">
        <v>24</v>
      </c>
      <c r="C419" s="8">
        <v>997</v>
      </c>
      <c r="D419">
        <f t="shared" si="25"/>
        <v>0</v>
      </c>
      <c r="E419">
        <f t="shared" si="26"/>
        <v>0</v>
      </c>
      <c r="F419">
        <f t="shared" si="27"/>
        <v>1</v>
      </c>
      <c r="J419">
        <f t="shared" si="24"/>
        <v>0</v>
      </c>
      <c r="K419" s="8">
        <v>1</v>
      </c>
      <c r="L419" s="6">
        <v>0</v>
      </c>
      <c r="M419" s="6">
        <v>1</v>
      </c>
      <c r="O419" s="11">
        <v>391</v>
      </c>
      <c r="P419" s="11">
        <v>7.928744557790985</v>
      </c>
      <c r="Q419" s="11">
        <v>2.071255442209015</v>
      </c>
      <c r="S419" s="11">
        <v>92.976190476190467</v>
      </c>
      <c r="T419" s="11">
        <v>20</v>
      </c>
    </row>
    <row r="420" spans="1:20">
      <c r="A420" s="6">
        <v>4</v>
      </c>
      <c r="B420" s="8">
        <v>23</v>
      </c>
      <c r="C420" s="8">
        <v>1601</v>
      </c>
      <c r="D420">
        <f t="shared" si="25"/>
        <v>0</v>
      </c>
      <c r="E420">
        <f t="shared" si="26"/>
        <v>0</v>
      </c>
      <c r="F420">
        <f t="shared" si="27"/>
        <v>1</v>
      </c>
      <c r="J420">
        <f t="shared" si="24"/>
        <v>0</v>
      </c>
      <c r="K420" s="8">
        <v>4</v>
      </c>
      <c r="L420" s="6">
        <v>0</v>
      </c>
      <c r="M420" s="6">
        <v>0</v>
      </c>
      <c r="O420" s="11">
        <v>392</v>
      </c>
      <c r="P420" s="11">
        <v>7.2355417695499371</v>
      </c>
      <c r="Q420" s="11">
        <v>-6.2355417695499371</v>
      </c>
      <c r="S420" s="11">
        <v>93.214285714285708</v>
      </c>
      <c r="T420" s="11">
        <v>20</v>
      </c>
    </row>
    <row r="421" spans="1:20">
      <c r="A421" s="6">
        <v>4</v>
      </c>
      <c r="B421" s="8">
        <v>6</v>
      </c>
      <c r="C421" s="8">
        <v>462</v>
      </c>
      <c r="D421">
        <f t="shared" si="25"/>
        <v>0</v>
      </c>
      <c r="E421">
        <f t="shared" si="26"/>
        <v>0</v>
      </c>
      <c r="F421">
        <f t="shared" si="27"/>
        <v>1</v>
      </c>
      <c r="J421">
        <f t="shared" si="24"/>
        <v>0</v>
      </c>
      <c r="K421" s="8">
        <v>9</v>
      </c>
      <c r="L421" s="6">
        <v>1</v>
      </c>
      <c r="M421" s="6">
        <v>0</v>
      </c>
      <c r="O421" s="11">
        <v>393</v>
      </c>
      <c r="P421" s="11">
        <v>10.114157558614078</v>
      </c>
      <c r="Q421" s="11">
        <v>8.8858424413859218</v>
      </c>
      <c r="S421" s="11">
        <v>93.452380952380949</v>
      </c>
      <c r="T421" s="11">
        <v>20</v>
      </c>
    </row>
    <row r="422" spans="1:20">
      <c r="O422" s="11">
        <v>394</v>
      </c>
      <c r="P422" s="11">
        <v>13.405046584895265</v>
      </c>
      <c r="Q422" s="11">
        <v>-5.4050465848952651</v>
      </c>
      <c r="S422" s="11">
        <v>93.69047619047619</v>
      </c>
      <c r="T422" s="11">
        <v>20</v>
      </c>
    </row>
    <row r="423" spans="1:20">
      <c r="O423" s="11">
        <v>395</v>
      </c>
      <c r="P423" s="11">
        <v>8.7241035464043968</v>
      </c>
      <c r="Q423" s="11">
        <v>-4.7241035464043968</v>
      </c>
      <c r="S423" s="11">
        <v>93.928571428571431</v>
      </c>
      <c r="T423" s="11">
        <v>20</v>
      </c>
    </row>
    <row r="424" spans="1:20">
      <c r="O424" s="11">
        <v>396</v>
      </c>
      <c r="P424" s="11">
        <v>12.379836145444029</v>
      </c>
      <c r="Q424" s="11">
        <v>-9.3798361454440293</v>
      </c>
      <c r="S424" s="11">
        <v>94.166666666666657</v>
      </c>
      <c r="T424" s="11">
        <v>20</v>
      </c>
    </row>
    <row r="425" spans="1:20">
      <c r="O425" s="11">
        <v>397</v>
      </c>
      <c r="P425" s="11">
        <v>15.360608134880538</v>
      </c>
      <c r="Q425" s="11">
        <v>-15.360608134880538</v>
      </c>
      <c r="S425" s="11">
        <v>94.404761904761898</v>
      </c>
      <c r="T425" s="11">
        <v>20</v>
      </c>
    </row>
    <row r="426" spans="1:20">
      <c r="O426" s="11">
        <v>398</v>
      </c>
      <c r="P426" s="11">
        <v>11.190446098251495</v>
      </c>
      <c r="Q426" s="11">
        <v>-11.190446098251495</v>
      </c>
      <c r="S426" s="11">
        <v>94.642857142857139</v>
      </c>
      <c r="T426" s="11">
        <v>20</v>
      </c>
    </row>
    <row r="427" spans="1:20">
      <c r="O427" s="11">
        <v>399</v>
      </c>
      <c r="P427" s="11">
        <v>11.387461627541056</v>
      </c>
      <c r="Q427" s="11">
        <v>13.612538372458944</v>
      </c>
      <c r="S427" s="11">
        <v>94.88095238095238</v>
      </c>
      <c r="T427" s="11">
        <v>20</v>
      </c>
    </row>
    <row r="428" spans="1:20">
      <c r="O428" s="11">
        <v>400</v>
      </c>
      <c r="P428" s="11">
        <v>11.2597663770756</v>
      </c>
      <c r="Q428" s="11">
        <v>-3.2597663770756</v>
      </c>
      <c r="S428" s="11">
        <v>95.11904761904762</v>
      </c>
      <c r="T428" s="11">
        <v>21</v>
      </c>
    </row>
    <row r="429" spans="1:20">
      <c r="O429" s="11">
        <v>401</v>
      </c>
      <c r="P429" s="11">
        <v>8.0345491938909337</v>
      </c>
      <c r="Q429" s="11">
        <v>8.9654508061090663</v>
      </c>
      <c r="S429" s="11">
        <v>95.357142857142847</v>
      </c>
      <c r="T429" s="11">
        <v>21</v>
      </c>
    </row>
    <row r="430" spans="1:20">
      <c r="O430" s="11">
        <v>402</v>
      </c>
      <c r="P430" s="11">
        <v>15.393444056428798</v>
      </c>
      <c r="Q430" s="11">
        <v>-9.3934440564287982</v>
      </c>
      <c r="S430" s="11">
        <v>95.595238095238088</v>
      </c>
      <c r="T430" s="11">
        <v>21</v>
      </c>
    </row>
    <row r="431" spans="1:20">
      <c r="O431" s="11">
        <v>403</v>
      </c>
      <c r="P431" s="11">
        <v>15.74734232200449</v>
      </c>
      <c r="Q431" s="11">
        <v>-12.74734232200449</v>
      </c>
      <c r="S431" s="11">
        <v>95.833333333333329</v>
      </c>
      <c r="T431" s="11">
        <v>21</v>
      </c>
    </row>
    <row r="432" spans="1:20">
      <c r="O432" s="11">
        <v>404</v>
      </c>
      <c r="P432" s="11">
        <v>12.190117487609639</v>
      </c>
      <c r="Q432" s="11">
        <v>0.80988251239036124</v>
      </c>
      <c r="S432" s="11">
        <v>96.071428571428569</v>
      </c>
      <c r="T432" s="11">
        <v>22</v>
      </c>
    </row>
    <row r="433" spans="15:20">
      <c r="O433" s="11">
        <v>405</v>
      </c>
      <c r="P433" s="11">
        <v>13.415991892078019</v>
      </c>
      <c r="Q433" s="11">
        <v>-0.41599189207801857</v>
      </c>
      <c r="S433" s="11">
        <v>96.30952380952381</v>
      </c>
      <c r="T433" s="11">
        <v>23</v>
      </c>
    </row>
    <row r="434" spans="15:20">
      <c r="O434" s="11">
        <v>406</v>
      </c>
      <c r="P434" s="11">
        <v>12.930749940309285</v>
      </c>
      <c r="Q434" s="11">
        <v>-12.930749940309285</v>
      </c>
      <c r="S434" s="11">
        <v>96.547619047619037</v>
      </c>
      <c r="T434" s="11">
        <v>23</v>
      </c>
    </row>
    <row r="435" spans="15:20">
      <c r="O435" s="11">
        <v>407</v>
      </c>
      <c r="P435" s="11">
        <v>11.70122710011332</v>
      </c>
      <c r="Q435" s="11">
        <v>8.2987728998866803</v>
      </c>
      <c r="S435" s="11">
        <v>96.785714285714278</v>
      </c>
      <c r="T435" s="11">
        <v>24</v>
      </c>
    </row>
    <row r="436" spans="15:20">
      <c r="O436" s="11">
        <v>408</v>
      </c>
      <c r="P436" s="11">
        <v>11.49691469936859</v>
      </c>
      <c r="Q436" s="11">
        <v>-9.49691469936859</v>
      </c>
      <c r="S436" s="11">
        <v>97.023809523809518</v>
      </c>
      <c r="T436" s="11">
        <v>24</v>
      </c>
    </row>
    <row r="437" spans="15:20">
      <c r="O437" s="11">
        <v>409</v>
      </c>
      <c r="P437" s="11">
        <v>10.117805994341664</v>
      </c>
      <c r="Q437" s="11">
        <v>-0.11780599434166383</v>
      </c>
      <c r="S437" s="11">
        <v>97.261904761904759</v>
      </c>
      <c r="T437" s="11">
        <v>25</v>
      </c>
    </row>
    <row r="438" spans="15:20">
      <c r="O438" s="11">
        <v>410</v>
      </c>
      <c r="P438" s="11">
        <v>13.689624571646853</v>
      </c>
      <c r="Q438" s="11">
        <v>21.310375428353147</v>
      </c>
      <c r="S438" s="11">
        <v>97.5</v>
      </c>
      <c r="T438" s="11">
        <v>25</v>
      </c>
    </row>
    <row r="439" spans="15:20">
      <c r="O439" s="11">
        <v>411</v>
      </c>
      <c r="P439" s="11">
        <v>8.3738537165562885</v>
      </c>
      <c r="Q439" s="11">
        <v>11.626146283443711</v>
      </c>
      <c r="S439" s="11">
        <v>97.738095238095241</v>
      </c>
      <c r="T439" s="11">
        <v>25</v>
      </c>
    </row>
    <row r="440" spans="15:20">
      <c r="O440" s="11">
        <v>412</v>
      </c>
      <c r="P440" s="11">
        <v>9.4391969490109524</v>
      </c>
      <c r="Q440" s="11">
        <v>2.5608030509890476</v>
      </c>
      <c r="S440" s="11">
        <v>97.976190476190467</v>
      </c>
      <c r="T440" s="11">
        <v>25</v>
      </c>
    </row>
    <row r="441" spans="15:20">
      <c r="O441" s="11">
        <v>413</v>
      </c>
      <c r="P441" s="11">
        <v>14.816991211470453</v>
      </c>
      <c r="Q441" s="11">
        <v>-5.8169912114704534</v>
      </c>
      <c r="S441" s="11">
        <v>98.214285714285708</v>
      </c>
      <c r="T441" s="11">
        <v>25</v>
      </c>
    </row>
    <row r="442" spans="15:20">
      <c r="O442" s="11">
        <v>414</v>
      </c>
      <c r="P442" s="11">
        <v>11.270711684258353</v>
      </c>
      <c r="Q442" s="11">
        <v>-5.2707116842583535</v>
      </c>
      <c r="S442" s="11">
        <v>98.452380952380949</v>
      </c>
      <c r="T442" s="11">
        <v>27</v>
      </c>
    </row>
    <row r="443" spans="15:20">
      <c r="O443" s="11">
        <v>415</v>
      </c>
      <c r="P443" s="11">
        <v>8.304533437732184</v>
      </c>
      <c r="Q443" s="11">
        <v>-3.304533437732184</v>
      </c>
      <c r="S443" s="11">
        <v>98.69047619047619</v>
      </c>
      <c r="T443" s="11">
        <v>29</v>
      </c>
    </row>
    <row r="444" spans="15:20">
      <c r="O444" s="11">
        <v>416</v>
      </c>
      <c r="P444" s="11">
        <v>9.6289156068453448</v>
      </c>
      <c r="Q444" s="11">
        <v>0.37108439315465525</v>
      </c>
      <c r="S444" s="11">
        <v>98.928571428571431</v>
      </c>
      <c r="T444" s="11">
        <v>30</v>
      </c>
    </row>
    <row r="445" spans="15:20">
      <c r="O445" s="11">
        <v>417</v>
      </c>
      <c r="P445" s="11">
        <v>15.813014165101011</v>
      </c>
      <c r="Q445" s="11">
        <v>-1.813014165101011</v>
      </c>
      <c r="S445" s="11">
        <v>99.166666666666657</v>
      </c>
      <c r="T445" s="11">
        <v>31</v>
      </c>
    </row>
    <row r="446" spans="15:20">
      <c r="O446" s="11">
        <v>418</v>
      </c>
      <c r="P446" s="11">
        <v>9.1327283478938579</v>
      </c>
      <c r="Q446" s="11">
        <v>14.867271652106142</v>
      </c>
      <c r="S446" s="11">
        <v>99.404761904761898</v>
      </c>
      <c r="T446" s="11">
        <v>32</v>
      </c>
    </row>
    <row r="447" spans="15:20">
      <c r="O447" s="11">
        <v>419</v>
      </c>
      <c r="P447" s="11">
        <v>11.336383527354874</v>
      </c>
      <c r="Q447" s="11">
        <v>11.663616472645126</v>
      </c>
      <c r="S447" s="11">
        <v>99.642857142857139</v>
      </c>
      <c r="T447" s="11">
        <v>35</v>
      </c>
    </row>
    <row r="448" spans="15:20" ht="14.1" thickBot="1">
      <c r="O448" s="12">
        <v>420</v>
      </c>
      <c r="P448" s="12">
        <v>7.1808152336361699</v>
      </c>
      <c r="Q448" s="12">
        <v>-1.1808152336361699</v>
      </c>
      <c r="S448" s="12">
        <v>99.88095238095238</v>
      </c>
      <c r="T448" s="12">
        <v>48</v>
      </c>
    </row>
  </sheetData>
  <sortState xmlns:xlrd2="http://schemas.microsoft.com/office/spreadsheetml/2017/richdata2" ref="T29:T448">
    <sortCondition ref="T29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West Chester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J. Doorn</dc:creator>
  <cp:keywords/>
  <dc:description/>
  <cp:lastModifiedBy/>
  <cp:revision/>
  <dcterms:created xsi:type="dcterms:W3CDTF">2017-03-21T18:31:53Z</dcterms:created>
  <dcterms:modified xsi:type="dcterms:W3CDTF">2023-06-26T20:28:37Z</dcterms:modified>
  <cp:category/>
  <cp:contentStatus/>
</cp:coreProperties>
</file>